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CR\Fitch\2019.08.29\HTT\do opublikowania\"/>
    </mc:Choice>
  </mc:AlternateContent>
  <bookViews>
    <workbookView xWindow="0" yWindow="0" windowWidth="15930" windowHeight="10350"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<sst xmlns="http://schemas.openxmlformats.org/spreadsheetml/2006/main" count="2852" uniqueCount="1774">
  <si>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</si>
  <si>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</si>
  <si>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</si>
  <si>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</si>
  <si>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</si>
  <si>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</si>
  <si>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</si>
  <si>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</si>
  <si>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</si>
  <si>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</si>
  <si>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</si>
  <si>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</si>
  <si>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</si>
  <si>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</si>
  <si>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</si>
  <si>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</si>
  <si>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</si>
  <si>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</si>
  <si>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</si>
  <si>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</si>
  <si>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</si>
  <si>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</si>
  <si>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</si>
  <si>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</si>
  <si>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</si>
  <si>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</si>
  <si>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</si>
  <si>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</si>
  <si>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</si>
  <si>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</si>
  <si>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</si>
  <si>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</si>
  <si>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</si>
  <si>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</si>
  <si>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</si>
  <si>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</si>
  <si>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</si>
  <si>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</si>
  <si>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</si>
  <si>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</si>
  <si>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</si>
  <si>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</si>
  <si>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</si>
  <si>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</si>
  <si>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</si>
  <si>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</si>
  <si>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</si>
  <si>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</si>
  <si>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</si>
  <si>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</si>
  <si>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</si>
  <si>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</si>
  <si>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</si>
  <si>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</si>
  <si>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</si>
  <si>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</si>
  <si>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</si>
  <si>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</si>
  <si>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</si>
  <si>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</si>
  <si>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</si>
  <si>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</si>
  <si>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</si>
  <si>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</si>
  <si>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</si>
  <si>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</si>
  <si>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</si>
  <si>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</si>
  <si>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</si>
  <si>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</si>
  <si>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</si>
  <si>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</si>
  <si>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</si>
  <si>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</si>
  <si>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</si>
  <si>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</si>
  <si>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</si>
  <si>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</si>
  <si>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</si>
  <si>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</si>
  <si>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</si>
  <si>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</si>
  <si>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</si>
  <si>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</si>
  <si>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</si>
  <si>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</si>
  <si>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</si>
  <si>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</si>
  <si>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</si>
  <si>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</si>
  <si>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</si>
  <si>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</si>
  <si>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</si>
  <si>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</si>
  <si>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</si>
  <si>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</si>
  <si>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</si>
  <si>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</si>
  <si>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</si>
  <si>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</si>
  <si>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</si>
  <si>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</si>
  <si>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</si>
  <si>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</si>
  <si>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</si>
  <si>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</si>
  <si>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</si>
  <si>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</si>
  <si>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</si>
  <si>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</si>
  <si>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</si>
  <si>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</si>
  <si>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</si>
  <si>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</si>
  <si>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</si>
  <si>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</si>
  <si>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</si>
  <si>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</si>
  <si>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</si>
  <si>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</si>
  <si>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</si>
  <si>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</si>
  <si>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</si>
  <si>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</si>
  <si>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</si>
  <si>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</si>
  <si>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</si>
  <si>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</si>
  <si>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</si>
  <si>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</si>
  <si>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</si>
  <si>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</si>
  <si>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</si>
  <si>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</si>
  <si>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</si>
  <si>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</si>
  <si>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</si>
  <si>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</si>
  <si>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</si>
  <si>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</si>
  <si>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</si>
  <si>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</si>
  <si>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</si>
  <si>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</si>
  <si>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</si>
  <si>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</si>
  <si>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</si>
  <si>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</si>
  <si>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</si>
  <si>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</si>
  <si>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</si>
  <si>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</si>
  <si>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</si>
  <si>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</si>
  <si>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</si>
  <si>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</si>
  <si>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</si>
  <si>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</si>
  <si>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</si>
  <si>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</si>
  <si>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</si>
  <si>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</si>
  <si>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</si>
  <si>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</si>
  <si>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</si>
  <si>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</si>
  <si>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</si>
  <si>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</si>
  <si>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</si>
  <si>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</si>
  <si>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</si>
  <si>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</si>
  <si>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</si>
  <si>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</si>
  <si>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</si>
  <si>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</si>
  <si>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</si>
  <si>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</si>
  <si>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</si>
  <si>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</si>
  <si>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</si>
  <si>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</si>
  <si>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</si>
  <si>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</si>
  <si>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</si>
  <si>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</si>
  <si>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</si>
  <si>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</si>
  <si>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</si>
  <si>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</si>
  <si>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</si>
  <si>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</si>
  <si>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</si>
  <si>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</si>
  <si>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</si>
  <si>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</si>
  <si>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</si>
  <si>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</si>
  <si>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</si>
  <si>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</si>
  <si>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</si>
  <si>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</si>
  <si>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</si>
  <si>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</si>
  <si>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</si>
  <si>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</si>
  <si>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</si>
  <si>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</si>
  <si>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</si>
  <si>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</si>
  <si>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</si>
  <si>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</si>
  <si>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</si>
  <si>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</si>
  <si>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</si>
  <si>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</si>
  <si>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</si>
  <si>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</si>
  <si>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</si>
  <si>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</si>
  <si>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</si>
  <si>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</si>
  <si>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</si>
  <si>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</si>
  <si>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</si>
  <si>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</si>
  <si>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</si>
  <si>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</si>
  <si>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</si>
  <si>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</si>
  <si>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</si>
  <si>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</si>
  <si>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</si>
  <si>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</si>
  <si>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</si>
  <si>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</si>
  <si>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</si>
  <si>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</si>
  <si>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</si>
  <si>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</si>
  <si>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</si>
  <si>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</si>
  <si>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</si>
  <si>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</si>
  <si>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</si>
  <si>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</si>
  <si>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</si>
  <si>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</si>
  <si>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</si>
  <si>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</si>
  <si>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</si>
  <si>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</si>
  <si>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</si>
  <si>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</si>
  <si>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</si>
  <si>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</si>
  <si>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</si>
  <si>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</si>
  <si>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</si>
  <si>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</si>
  <si>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</si>
  <si>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</si>
  <si>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</si>
  <si>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</si>
  <si>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</si>
  <si>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</si>
  <si>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</si>
  <si>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</si>
  <si>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</si>
  <si>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</si>
  <si>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</si>
  <si>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</si>
  <si>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</si>
  <si>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</si>
  <si>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</si>
  <si>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</si>
  <si>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</si>
  <si>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</si>
  <si>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</si>
  <si>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</si>
  <si>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</si>
  <si>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</si>
  <si>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</si>
  <si>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</si>
  <si>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</si>
  <si>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</si>
  <si>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</si>
  <si>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</si>
  <si>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</si>
  <si>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</si>
  <si>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</si>
  <si>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</si>
  <si>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</si>
  <si>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</si>
  <si>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</si>
  <si>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</si>
  <si>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</si>
  <si>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</si>
  <si>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</si>
  <si>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</si>
  <si>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</si>
  <si>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</si>
  <si>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</si>
  <si>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</si>
  <si>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</si>
  <si>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</si>
  <si>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</si>
  <si>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</si>
  <si>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</si>
  <si>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</si>
  <si>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</si>
  <si>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</si>
  <si>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</si>
  <si>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</si>
  <si>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</si>
  <si>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</si>
  <si>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</si>
  <si>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</si>
  <si>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</si>
  <si>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</si>
  <si>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</si>
  <si>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</si>
  <si>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</si>
  <si>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</si>
  <si>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</si>
  <si>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</si>
  <si>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</si>
  <si>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</si>
  <si>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</si>
  <si>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</si>
  <si>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</si>
  <si>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</si>
  <si>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</si>
  <si>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</si>
  <si>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</si>
  <si>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</si>
  <si>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</si>
  <si>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</si>
  <si>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</si>
  <si>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</si>
  <si>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</si>
  <si>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</si>
  <si>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</si>
  <si>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</si>
  <si>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</si>
  <si>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</si>
  <si>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</si>
  <si>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</si>
  <si>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</si>
  <si>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</si>
  <si>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</si>
  <si>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</si>
  <si>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</si>
  <si>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</si>
  <si>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</si>
  <si>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</si>
  <si>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</si>
  <si>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</si>
  <si>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</si>
  <si>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</si>
  <si>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</si>
  <si>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</si>
  <si>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</si>
  <si>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</si>
  <si>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</si>
  <si>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</si>
  <si>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</si>
  <si>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</si>
  <si>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</si>
  <si>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</si>
  <si>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</si>
  <si>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</si>
  <si>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</si>
  <si>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</si>
  <si>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</si>
  <si>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</si>
  <si>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</si>
  <si>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</si>
  <si>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</si>
  <si>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</si>
  <si>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</si>
  <si>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</si>
  <si>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</si>
  <si>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</si>
  <si>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</si>
  <si>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</si>
  <si>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</si>
  <si>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</si>
  <si>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</si>
  <si>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</si>
  <si>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</si>
  <si>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</si>
  <si>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</si>
  <si>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</si>
  <si>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</si>
  <si>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</si>
  <si>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</si>
  <si>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</si>
  <si>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</si>
  <si>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</si>
  <si>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</si>
  <si>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</si>
  <si>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</si>
  <si>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</si>
  <si>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</si>
  <si>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</si>
  <si>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</si>
  <si>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</si>
  <si>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</si>
  <si>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</si>
  <si>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</si>
  <si>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</si>
  <si>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</si>
  <si>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</si>
  <si>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</si>
  <si>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</si>
  <si>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</si>
  <si>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</si>
  <si>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</si>
  <si>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</si>
  <si>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</si>
  <si>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</si>
  <si>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</si>
  <si>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</si>
  <si>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</si>
  <si>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</si>
  <si>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</si>
  <si>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</si>
  <si>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</si>
  <si>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</si>
  <si>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</si>
  <si>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</si>
  <si>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</si>
  <si>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</si>
  <si>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</si>
  <si>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</si>
  <si>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</si>
  <si>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</si>
  <si>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</si>
  <si>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</si>
  <si>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</si>
  <si>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</si>
  <si>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</si>
  <si>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</si>
  <si>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</si>
  <si>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</si>
  <si>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</si>
  <si>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</si>
  <si>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</si>
  <si>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</si>
  <si>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</si>
  <si>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</si>
  <si>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</si>
  <si>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</si>
  <si>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</si>
  <si>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</si>
  <si>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</si>
  <si>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</si>
  <si>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</si>
  <si>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</si>
  <si>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</si>
  <si>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</si>
  <si>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</si>
  <si>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</si>
  <si>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</si>
  <si>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</si>
  <si>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</si>
  <si>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</si>
  <si>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</si>
  <si>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</si>
  <si>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</si>
  <si>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</si>
  <si>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</si>
  <si>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</si>
  <si>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</si>
  <si>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</si>
  <si>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</si>
  <si>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</si>
  <si>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</si>
  <si>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</si>
  <si>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</si>
  <si>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</si>
  <si>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</si>
  <si>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</si>
  <si>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</si>
  <si>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</si>
  <si>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</si>
  <si>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</si>
  <si>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</si>
  <si>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</si>
  <si>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</si>
  <si>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</si>
  <si>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</si>
  <si>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</si>
  <si>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</si>
  <si>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</si>
  <si>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</si>
  <si>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</si>
  <si>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</si>
  <si>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</si>
  <si>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</si>
  <si>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</si>
  <si>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</si>
  <si>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</si>
  <si>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</si>
  <si>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</si>
  <si>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</si>
  <si>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</si>
  <si>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</si>
  <si>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</si>
  <si>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</si>
  <si>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</si>
  <si>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</si>
  <si>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</si>
  <si>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</si>
  <si>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</si>
  <si>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</si>
  <si>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</si>
  <si>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</si>
  <si>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</si>
  <si>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</si>
  <si>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</si>
  <si>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</si>
  <si>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</si>
  <si>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</si>
  <si>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</si>
  <si>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</si>
  <si>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</si>
  <si>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</si>
  <si>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</si>
  <si>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</si>
  <si>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</si>
  <si>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</si>
  <si>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</si>
  <si>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</si>
  <si>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</si>
  <si>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</si>
  <si>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</si>
  <si>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</si>
  <si>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</si>
  <si>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</si>
  <si>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</si>
  <si>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</si>
  <si>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</si>
  <si>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</si>
  <si>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</si>
  <si>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</si>
  <si>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</si>
  <si>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</si>
  <si>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</si>
  <si>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</si>
  <si>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</si>
  <si>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</si>
  <si>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</si>
  <si>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</si>
  <si>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</si>
  <si>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</si>
  <si>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</si>
  <si>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</si>
  <si>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</si>
  <si>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</si>
  <si>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</si>
  <si>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</si>
  <si>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</si>
  <si>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</si>
  <si>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</si>
  <si>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</si>
  <si>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</si>
  <si>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</si>
  <si>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</si>
  <si>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</si>
  <si>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</si>
  <si>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</si>
  <si>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</si>
  <si>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</si>
  <si>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</si>
  <si>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</si>
  <si>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</si>
  <si>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</si>
  <si>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</si>
  <si>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</si>
  <si>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</si>
  <si>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</si>
  <si>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</si>
  <si>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</si>
  <si>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</si>
  <si>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</si>
  <si>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</si>
  <si>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</si>
  <si>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</si>
  <si>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</si>
  <si>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</si>
  <si>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</si>
  <si>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</si>
  <si>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</si>
  <si>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</si>
  <si>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</si>
  <si>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</si>
  <si>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</si>
  <si>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</si>
  <si>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</si>
  <si>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</si>
  <si>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</si>
  <si>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</si>
  <si>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</si>
  <si>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</si>
  <si>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</si>
  <si>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</si>
  <si>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</si>
  <si>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</si>
  <si>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</si>
  <si>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</si>
  <si>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</si>
  <si>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</si>
  <si>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</si>
  <si>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</si>
  <si>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</si>
  <si>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</si>
  <si>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</si>
  <si>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</si>
  <si>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</si>
  <si>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</si>
  <si>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</si>
  <si>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</si>
  <si>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</si>
  <si>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</si>
  <si>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</si>
  <si>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</si>
  <si>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</si>
  <si>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</si>
  <si>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</si>
  <si>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</si>
  <si>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</si>
  <si>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</si>
  <si>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</si>
  <si>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</si>
  <si>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</si>
  <si>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</si>
  <si>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</si>
  <si>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</si>
  <si>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</si>
  <si>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</si>
  <si>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</si>
  <si>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</si>
  <si>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</si>
  <si>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</si>
  <si>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</si>
  <si>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</si>
  <si>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</si>
  <si>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</si>
  <si>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</si>
  <si>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</si>
  <si>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</si>
  <si>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</si>
  <si>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</si>
  <si>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</si>
  <si>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</si>
  <si>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</si>
  <si>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</si>
  <si>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</si>
  <si>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</si>
  <si>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</si>
  <si>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</si>
  <si>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</si>
  <si>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</si>
  <si>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</si>
  <si>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</si>
  <si>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</si>
  <si>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</si>
  <si>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</si>
  <si>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</si>
  <si>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</si>
  <si>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</si>
  <si>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</si>
  <si>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</si>
  <si>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</si>
  <si>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</si>
  <si>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</si>
  <si>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</si>
  <si>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</si>
  <si>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</si>
  <si>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</si>
  <si>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</si>
  <si>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</si>
  <si>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</si>
  <si>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</si>
  <si>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</si>
  <si>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</si>
  <si>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</si>
  <si>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</si>
  <si>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</si>
  <si>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</si>
  <si>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</si>
  <si>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</si>
  <si>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</si>
  <si>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</si>
  <si>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</si>
  <si>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</si>
  <si>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</si>
  <si>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</si>
  <si>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</si>
  <si>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</si>
  <si>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</si>
  <si>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</si>
  <si>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</si>
  <si>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</si>
  <si>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</si>
  <si>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</si>
  <si>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</si>
  <si>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</si>
  <si>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</si>
  <si>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</si>
  <si>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</si>
  <si>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</si>
  <si>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</si>
  <si>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</si>
  <si>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</si>
  <si>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</si>
  <si>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</si>
  <si>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</si>
  <si>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</si>
  <si>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</si>
  <si>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</si>
  <si>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</si>
  <si>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</si>
  <si>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</si>
  <si>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</si>
  <si>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</si>
  <si>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</si>
  <si>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</si>
  <si>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</si>
  <si>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</si>
  <si>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</si>
  <si>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</si>
  <si>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</si>
  <si>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</si>
  <si>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</si>
  <si>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</si>
  <si>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</si>
  <si>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</si>
  <si>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</si>
  <si>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</si>
  <si>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</si>
  <si>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</si>
  <si>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</si>
  <si>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</si>
  <si>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</si>
  <si>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</si>
  <si>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</si>
  <si>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</si>
  <si>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</si>
  <si>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</si>
  <si>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</si>
  <si>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</si>
  <si>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</si>
  <si>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</si>
  <si>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</si>
  <si>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</si>
  <si>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</si>
  <si>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</si>
  <si>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</si>
  <si>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</si>
  <si>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</si>
  <si>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</si>
  <si>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</si>
  <si>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</si>
  <si>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</si>
  <si>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</si>
  <si>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</si>
  <si>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</si>
  <si>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</si>
  <si>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</si>
  <si>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</si>
  <si>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</si>
  <si>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</si>
  <si>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</si>
  <si>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</si>
  <si>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</si>
  <si>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</si>
  <si>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</si>
  <si>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</si>
  <si>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</si>
  <si>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</si>
  <si>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</si>
  <si>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</si>
  <si>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</si>
  <si>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</si>
  <si>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</si>
  <si>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</si>
  <si>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</si>
  <si>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</si>
  <si>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</si>
  <si>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</si>
  <si>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</si>
  <si>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</si>
  <si>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</si>
  <si>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</si>
  <si>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</si>
  <si>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</si>
  <si>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</si>
  <si>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</si>
  <si>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</si>
  <si>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</si>
  <si>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</si>
  <si>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</si>
  <si>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</si>
  <si>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</si>
  <si>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</si>
  <si>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</si>
  <si>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</si>
  <si>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</si>
  <si>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</si>
  <si>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</si>
  <si>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</si>
  <si>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</si>
  <si>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</si>
  <si>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</si>
  <si>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</si>
  <si>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</si>
  <si>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</si>
  <si>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</si>
  <si>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</si>
  <si>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</si>
  <si>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</si>
  <si>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</si>
  <si>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</si>
  <si>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</si>
  <si>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</si>
  <si>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</si>
  <si>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</si>
  <si>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</si>
  <si>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</si>
  <si>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</si>
  <si>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</si>
  <si>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</si>
  <si>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</si>
  <si>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</si>
  <si>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</si>
  <si>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</si>
  <si>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</si>
  <si>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</si>
  <si>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</si>
  <si>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</si>
  <si>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</si>
  <si>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</si>
  <si>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</si>
  <si>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</si>
  <si>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</si>
  <si>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</si>
  <si>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</si>
  <si>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</si>
  <si>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</si>
  <si>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</si>
  <si>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</si>
  <si>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</si>
  <si>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</si>
  <si>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</si>
  <si>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</si>
  <si>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</si>
  <si>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</si>
  <si>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</si>
  <si>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</si>
  <si>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</si>
  <si>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</si>
  <si>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</si>
  <si>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</si>
  <si>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</si>
  <si>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</si>
  <si>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</si>
  <si>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</si>
  <si>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</si>
  <si>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</si>
  <si>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</si>
  <si>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</si>
  <si>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</si>
  <si>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</si>
  <si>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</si>
  <si>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</si>
  <si>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</si>
  <si>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</si>
  <si>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</si>
  <si>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</si>
  <si>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</si>
  <si>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</si>
  <si>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</si>
  <si>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</si>
  <si>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</si>
  <si>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</si>
  <si>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</si>
  <si>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</si>
  <si>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</si>
  <si>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</si>
  <si>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</si>
  <si>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</si>
  <si>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</si>
  <si>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</si>
  <si>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</si>
  <si>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</si>
  <si>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</si>
  <si>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</si>
  <si>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</si>
  <si>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</si>
  <si>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</si>
  <si>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</si>
  <si>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</si>
  <si>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</si>
  <si>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</si>
  <si>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</si>
  <si>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</si>
  <si>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</si>
  <si>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</si>
  <si>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</si>
  <si>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</si>
  <si>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</si>
  <si>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</si>
  <si>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</si>
  <si>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</si>
  <si>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</si>
  <si>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</si>
  <si>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</si>
  <si>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</si>
  <si>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</si>
  <si>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</si>
  <si>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</si>
  <si>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</si>
  <si>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</si>
  <si>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</si>
  <si>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</si>
  <si>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</si>
  <si>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</si>
  <si>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</si>
  <si>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</si>
  <si>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</si>
  <si>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</si>
  <si>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</si>
  <si>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</si>
  <si>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</si>
  <si>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</si>
  <si>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</si>
  <si>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</si>
  <si>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</si>
  <si>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</si>
  <si>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</si>
  <si>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</si>
  <si>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</si>
  <si>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</si>
  <si>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</si>
  <si>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</si>
  <si>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</si>
  <si>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</si>
  <si>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</si>
  <si>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</si>
  <si>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</si>
  <si>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</si>
  <si>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</si>
  <si>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</si>
  <si>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</si>
  <si>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</si>
  <si>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</si>
  <si>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</si>
  <si>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</si>
  <si>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</si>
  <si>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</si>
  <si>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</si>
  <si>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</si>
  <si>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</si>
  <si>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</si>
  <si>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</si>
  <si>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</si>
  <si>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</si>
  <si>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</si>
  <si>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</si>
  <si>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</si>
  <si>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</si>
  <si>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</si>
  <si>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</si>
  <si>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</si>
  <si>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</si>
  <si>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</si>
  <si>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</si>
  <si>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</si>
  <si>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</si>
  <si>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</si>
  <si>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</si>
  <si>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</si>
  <si>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</si>
  <si>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</si>
  <si>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</si>
  <si>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</si>
  <si>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</si>
  <si>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</si>
  <si>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</si>
  <si>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</si>
  <si>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</si>
  <si>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</si>
  <si>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</si>
  <si>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</si>
  <si>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</si>
  <si>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</si>
  <si>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</si>
  <si>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</si>
  <si>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</si>
  <si>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</si>
  <si>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</si>
  <si>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</si>
  <si>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</si>
  <si>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</si>
  <si>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</si>
  <si>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</si>
  <si>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</si>
  <si>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</si>
  <si>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</si>
  <si>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</si>
  <si>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</si>
  <si>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</si>
  <si>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</si>
  <si>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</si>
  <si>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</si>
  <si>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</si>
  <si>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</si>
  <si>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</si>
  <si>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</si>
  <si>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</si>
  <si>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</si>
  <si>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</si>
  <si>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</si>
  <si>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</si>
  <si>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</si>
  <si>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</si>
  <si>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</si>
  <si>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</si>
  <si>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</si>
  <si>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</si>
  <si>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</si>
  <si>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</si>
  <si>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</si>
  <si>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</si>
  <si>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</si>
  <si>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</si>
  <si>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</si>
  <si>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</si>
  <si>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</si>
  <si>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</si>
  <si>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</si>
  <si>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</si>
  <si>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</si>
  <si>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</si>
  <si>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</si>
  <si>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</si>
  <si>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</si>
  <si>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</si>
  <si>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</si>
  <si>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</si>
  <si>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</si>
  <si>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</si>
  <si>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</si>
  <si>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</si>
  <si>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</si>
  <si>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</si>
  <si>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</si>
  <si>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</si>
  <si>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</si>
  <si>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</si>
  <si>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</si>
  <si>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</si>
  <si>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</si>
  <si>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</si>
  <si>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</si>
  <si>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</si>
  <si>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</si>
  <si>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</si>
  <si>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</si>
  <si>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</si>
  <si>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</si>
  <si>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</si>
  <si>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</si>
  <si>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</si>
  <si>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</si>
  <si>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</si>
  <si>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</si>
  <si>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</si>
  <si>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</si>
  <si>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</si>
  <si>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</si>
  <si>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</si>
  <si>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</si>
  <si>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</si>
  <si>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</si>
  <si>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</si>
  <si>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</si>
  <si>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</si>
  <si>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</si>
  <si>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</si>
  <si>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</si>
  <si>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</si>
  <si>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</si>
  <si>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</si>
  <si>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</si>
  <si>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</si>
  <si>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</si>
  <si>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</si>
  <si>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</si>
  <si>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</si>
  <si>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</si>
  <si>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</si>
  <si>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</si>
  <si>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</si>
  <si>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</si>
  <si>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</si>
  <si>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</si>
  <si>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</si>
  <si>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</si>
  <si>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</si>
  <si>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</si>
  <si>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</si>
  <si>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</si>
  <si>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</si>
  <si>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</si>
  <si>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</si>
  <si>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</si>
  <si>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</si>
  <si>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</si>
  <si>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</si>
  <si>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</si>
  <si>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</si>
  <si>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</si>
  <si>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</si>
  <si>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</si>
  <si>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</si>
  <si>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</si>
  <si>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</si>
  <si>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</si>
  <si>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</si>
  <si>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</si>
  <si>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</si>
  <si>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</si>
  <si>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</si>
  <si>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</si>
  <si>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</si>
  <si>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</si>
  <si>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</si>
  <si>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</si>
  <si>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</si>
  <si>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</si>
  <si>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</si>
  <si>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</si>
  <si>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</si>
  <si>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</si>
  <si>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</si>
  <si>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</si>
  <si>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</si>
  <si>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</si>
  <si>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</si>
  <si>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</si>
  <si>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</si>
  <si>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</si>
  <si>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</si>
  <si>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</si>
  <si>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</si>
  <si>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</si>
  <si>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</si>
  <si>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</si>
  <si>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</si>
  <si>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</si>
  <si>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</si>
  <si>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</si>
  <si>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</si>
  <si>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</si>
  <si>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</si>
  <si>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</si>
  <si>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</si>
  <si>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</si>
  <si>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</si>
  <si>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</si>
  <si>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</si>
  <si>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</si>
  <si>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</si>
  <si>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</si>
  <si>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</si>
  <si>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</si>
  <si>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</si>
  <si>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</si>
  <si>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</si>
  <si>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</si>
  <si>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</si>
  <si>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</si>
  <si>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</si>
  <si>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</si>
  <si>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</si>
  <si>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</si>
  <si>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</si>
  <si>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</si>
  <si>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</si>
  <si>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</si>
  <si>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</si>
  <si>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</si>
  <si>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</si>
  <si>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</si>
  <si>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</si>
  <si>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</si>
  <si>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</si>
  <si>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</si>
  <si>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</si>
  <si>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</si>
  <si>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</si>
  <si>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</si>
  <si>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</si>
  <si>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</si>
  <si>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</si>
  <si>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</si>
  <si>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</si>
  <si>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</si>
  <si>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</si>
  <si>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</si>
  <si>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</si>
  <si>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</si>
  <si>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</si>
  <si>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</si>
  <si>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</si>
  <si>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</si>
  <si>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</si>
  <si>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</si>
  <si>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</si>
  <si>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</si>
  <si>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</si>
  <si>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</si>
  <si>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</si>
  <si>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</si>
  <si>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</si>
  <si>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</si>
  <si>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</si>
  <si>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</si>
  <si>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</si>
  <si>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</si>
  <si>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</si>
  <si>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</si>
  <si>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</si>
  <si>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</si>
  <si>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</si>
  <si>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</si>
  <si>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</si>
  <si>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</si>
  <si>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</si>
  <si>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</si>
  <si>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</si>
  <si>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</si>
  <si>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</si>
  <si>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</si>
  <si>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</si>
  <si>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</si>
  <si>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</si>
  <si>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</si>
  <si>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</si>
  <si>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</si>
  <si>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</si>
  <si>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</si>
  <si>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</si>
  <si>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</si>
  <si>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</si>
  <si>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</si>
  <si>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</si>
  <si>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</si>
  <si>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</si>
  <si>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</si>
  <si>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</si>
  <si>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</si>
  <si>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</si>
  <si>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</si>
  <si>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</si>
  <si>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</si>
  <si>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</si>
  <si>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</si>
  <si>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</si>
  <si>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</si>
  <si>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</si>
  <si>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</si>
  <si>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</si>
  <si>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</si>
  <si>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</si>
  <si>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</si>
  <si>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</si>
  <si>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</si>
  <si>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</si>
  <si>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</si>
  <si>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</si>
  <si>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</si>
  <si>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</si>
  <si>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</si>
  <si>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</si>
  <si>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</si>
  <si>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</si>
  <si>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</si>
  <si>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</si>
  <si>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</si>
  <si>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</si>
  <si>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</si>
  <si>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</si>
  <si>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</si>
  <si>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</si>
  <si>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</si>
  <si>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</si>
  <si>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</si>
  <si>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</si>
  <si>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</si>
  <si>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</si>
  <si>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</si>
  <si>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</si>
  <si>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</si>
  <si>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</si>
  <si>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</si>
  <si>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</si>
  <si>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</si>
  <si>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</si>
  <si>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</si>
  <si>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</si>
  <si>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</si>
  <si>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</si>
  <si>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</si>
  <si>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</si>
  <si>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</si>
  <si>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</si>
  <si>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</si>
  <si>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</si>
  <si>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</si>
  <si>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</si>
  <si>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</si>
  <si>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</si>
  <si>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</si>
  <si>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</si>
  <si>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</si>
  <si>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</si>
  <si>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</si>
  <si>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</si>
  <si>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</si>
  <si>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</si>
  <si>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</si>
  <si>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</si>
  <si>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</si>
  <si>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</si>
  <si>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</si>
  <si>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</si>
  <si>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</si>
  <si>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</si>
  <si>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</si>
  <si>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</si>
  <si>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</si>
  <si>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</si>
  <si>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</si>
  <si>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</si>
  <si>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</si>
  <si>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</si>
  <si>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</si>
  <si>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</si>
  <si>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</si>
  <si>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</si>
  <si>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</si>
  <si>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</si>
  <si>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</si>
  <si>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</si>
  <si>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</si>
  <si>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</si>
  <si>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</si>
  <si>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</si>
  <si>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</si>
  <si>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</si>
  <si>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</si>
  <si>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</si>
  <si>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</si>
  <si>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</si>
  <si>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</si>
  <si>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</si>
  <si>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</si>
  <si>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</si>
  <si>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</si>
  <si>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</si>
  <si>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</si>
  <si>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</si>
  <si>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</si>
  <si>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</si>
  <si>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</si>
  <si>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</si>
  <si>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</si>
  <si>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</si>
  <si>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</si>
  <si>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</si>
  <si>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</si>
  <si>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</si>
  <si>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</si>
  <si>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</si>
  <si>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</si>
  <si>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</si>
  <si>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</si>
  <si>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</si>
  <si>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</si>
  <si>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</si>
  <si>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</si>
  <si>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</si>
  <si>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</si>
  <si>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</si>
  <si>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</si>
  <si>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</si>
  <si>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</si>
  <si>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</si>
  <si>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</si>
  <si>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</si>
  <si>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</si>
  <si>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</si>
  <si>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</si>
  <si>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</si>
  <si>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</si>
  <si>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</si>
  <si>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</si>
  <si>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</si>
  <si>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</si>
  <si>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</si>
  <si>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</si>
  <si>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</si>
  <si>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</si>
  <si>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</si>
  <si>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</si>
  <si>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</si>
  <si>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</si>
  <si>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</si>
  <si>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</si>
  <si>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</si>
  <si>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</si>
  <si>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</si>
  <si>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</si>
  <si>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</si>
  <si>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</si>
  <si>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</si>
  <si>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</si>
  <si>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</si>
  <si>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</si>
  <si>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</si>
  <si>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</si>
  <si>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</si>
  <si>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</si>
  <si>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</si>
  <si>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</si>
  <si>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</si>
  <si>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</si>
  <si>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</si>
  <si>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</si>
  <si>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</si>
  <si>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</si>
  <si>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</si>
  <si>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</si>
  <si>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</si>
  <si>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</si>
  <si>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</si>
  <si>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</si>
  <si>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</si>
  <si>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</si>
  <si>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</si>
  <si>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</si>
  <si>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</si>
  <si>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</si>
  <si>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</si>
  <si>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</si>
  <si>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</si>
  <si>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</si>
  <si>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</si>
  <si>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</si>
  <si>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</si>
  <si>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</si>
  <si>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</si>
  <si>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</si>
  <si>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</si>
  <si>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</si>
  <si>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</si>
  <si>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</si>
  <si>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</si>
  <si>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</si>
  <si>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</si>
  <si>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</si>
  <si>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</si>
  <si>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</si>
  <si>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</si>
  <si>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</si>
  <si>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</si>
  <si>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</si>
  <si>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</si>
  <si>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</si>
  <si>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</si>
  <si>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</si>
  <si>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</si>
  <si>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</si>
  <si>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</si>
  <si>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</si>
  <si>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</si>
  <si>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</si>
  <si>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</si>
  <si>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</si>
  <si>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</si>
  <si>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</si>
  <si>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</si>
  <si>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</si>
  <si>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</si>
  <si>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</si>
  <si>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</si>
  <si>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</si>
  <si>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</si>
  <si>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</si>
  <si>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</si>
  <si>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</si>
  <si>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</si>
  <si>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</si>
  <si>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</si>
  <si>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</si>
  <si>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</si>
  <si>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</si>
  <si>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</si>
  <si>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</si>
  <si>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</si>
  <si>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</si>
  <si>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</si>
  <si>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</si>
  <si>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</si>
  <si>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</si>
  <si>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</si>
  <si>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</si>
  <si>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</si>
  <si>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</si>
  <si>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</si>
  <si>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</si>
  <si>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</si>
  <si>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</si>
  <si>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</si>
  <si>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</si>
  <si>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</si>
  <si>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</si>
  <si>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</si>
  <si>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</si>
  <si>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</si>
  <si>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</si>
  <si>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</si>
  <si>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</si>
  <si>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</si>
  <si>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</si>
  <si>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</si>
  <si>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</si>
  <si>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</si>
  <si>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</si>
  <si>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</si>
  <si>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</si>
  <si>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</si>
  <si>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</si>
  <si>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</si>
  <si>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</si>
  <si>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</si>
  <si>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</si>
  <si>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</si>
  <si>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</si>
  <si>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</si>
  <si>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</si>
  <si>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</si>
  <si>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</si>
  <si>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</si>
  <si>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</si>
  <si>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</si>
  <si>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</si>
  <si>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</si>
  <si>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</si>
  <si>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</si>
  <si>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</si>
  <si>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</si>
  <si>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</si>
  <si>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</si>
  <si>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</si>
  <si>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</si>
  <si>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</si>
  <si>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</si>
  <si>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</si>
  <si>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</si>
  <si>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</si>
  <si>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</si>
  <si>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</si>
  <si>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</si>
  <si>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</si>
  <si>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</si>
  <si>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</si>
  <si>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</si>
  <si>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</si>
  <si>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</si>
  <si>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</si>
  <si>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</si>
  <si>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</si>
  <si>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</si>
  <si>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</si>
  <si>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</si>
  <si>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</si>
  <si>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</si>
  <si>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</si>
  <si>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</si>
  <si>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</si>
  <si>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</si>
  <si>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</si>
  <si>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</si>
  <si>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</si>
  <si>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</si>
  <si>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</si>
  <si>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</si>
  <si>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</si>
  <si>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</si>
  <si>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</si>
  <si>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</si>
  <si>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</si>
  <si>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</si>
  <si>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</si>
  <si>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</si>
  <si>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</si>
  <si>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</si>
  <si>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</si>
  <si>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</si>
  <si>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</si>
  <si>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</si>
  <si>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</si>
  <si>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</si>
  <si>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</si>
  <si>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</si>
  <si>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</si>
  <si>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</si>
  <si>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</si>
  <si>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</si>
  <si>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</si>
  <si>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</si>
  <si>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</si>
  <si>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</si>
  <si>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</si>
  <si>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</si>
  <si>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</si>
  <si>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</si>
  <si>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</si>
  <si>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</si>
  <si>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</si>
  <si>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</si>
  <si>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</si>
  <si>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</si>
  <si>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</si>
  <si>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</si>
  <si>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</si>
  <si>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</si>
  <si>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</si>
  <si>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</si>
  <si>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</si>
  <si>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</si>
  <si>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</si>
  <si>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</si>
  <si>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</si>
  <si>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</si>
  <si>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</si>
  <si>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</si>
  <si>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</si>
  <si>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</si>
  <si>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</si>
  <si>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</si>
  <si>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</si>
  <si>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</si>
  <si>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</si>
  <si>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</si>
  <si>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</si>
  <si>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</si>
  <si>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</si>
  <si>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</si>
  <si>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</si>
  <si>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</si>
  <si>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</si>
  <si>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</si>
  <si>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</si>
  <si>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</si>
  <si>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</si>
  <si>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</si>
  <si>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</si>
  <si>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</si>
  <si>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</si>
  <si>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</si>
  <si>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</si>
  <si>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</si>
  <si>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</si>
  <si>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</si>
  <si>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</si>
  <si>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</si>
  <si>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</si>
  <si>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</si>
  <si>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</si>
  <si>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</si>
  <si>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</si>
  <si>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</si>
  <si>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</si>
  <si>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</si>
  <si>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</si>
  <si>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</si>
  <si>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</si>
  <si>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</si>
  <si>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</si>
  <si>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</si>
  <si>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</si>
  <si>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</si>
  <si>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</si>
  <si>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</si>
  <si>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</si>
  <si>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</si>
  <si>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</si>
  <si>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</si>
  <si>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</si>
  <si>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</si>
  <si>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</si>
  <si>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</si>
  <si>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</si>
  <si>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</si>
  <si>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</si>
  <si>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</si>
  <si>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</si>
  <si>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</si>
  <si>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</si>
  <si>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mBank Hipoteczny S.A.</t>
  </si>
  <si>
    <t>Contact names</t>
  </si>
  <si>
    <t>Wojciech Zdunkiewicz
tel.: +48 515 163 187
mail: wojciech.zdunkiewicz@mhipoteczny.pl</t>
  </si>
  <si>
    <t>Immediate Parent</t>
  </si>
  <si>
    <t>mBank S.A.</t>
  </si>
  <si>
    <t>Ultimate Parent</t>
  </si>
  <si>
    <t>Commerzbank AG</t>
  </si>
  <si>
    <t>mBank Hipoteczny Spółka Akcyjna</t>
  </si>
  <si>
    <t>https://mhipoteczny.pl/</t>
  </si>
  <si>
    <t>Y</t>
  </si>
  <si>
    <t>YES - only XS1812878889</t>
  </si>
  <si>
    <t>YES - only PLN demoninated</t>
  </si>
  <si>
    <t>CQS (credit quality steps)</t>
  </si>
  <si>
    <t>ECB repo eligibility</t>
  </si>
  <si>
    <t>National Bank of Poland repo eligibility</t>
  </si>
  <si>
    <t>Moody's Issuer Default Rating (IDR)</t>
  </si>
  <si>
    <t>Baa2/P-2; outlook: stable</t>
  </si>
  <si>
    <t>Moody's Mortgage Covered Bonds Rating</t>
  </si>
  <si>
    <t>Aa3</t>
  </si>
  <si>
    <t>Solvency II compliance</t>
  </si>
  <si>
    <t>YES</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</si>
  <si>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</si>
  <si>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</si>
  <si>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</si>
  <si>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</si>
  <si>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</si>
  <si>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</si>
  <si>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</si>
  <si>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</si>
  <si>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</si>
  <si>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</si>
  <si>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</si>
  <si>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</si>
  <si>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</si>
  <si>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</si>
  <si>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 - Polish FSA</t>
  </si>
  <si>
    <t>Counterparty 1</t>
  </si>
  <si>
    <t>Cut-off Date: [29/08/19]</t>
  </si>
  <si>
    <t>Reporting Date: [03/09/19]</t>
  </si>
  <si>
    <t>o/w Warehouse/Logistic Centre</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</si>
  <si>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</si>
  <si>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</si>
  <si>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</si>
  <si>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</si>
  <si>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</si>
  <si>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</si>
  <si>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</si>
  <si>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</si>
  <si>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</si>
  <si>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</si>
  <si>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</si>
  <si>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</si>
  <si>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</si>
  <si>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</si>
  <si>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</si>
  <si>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</si>
  <si>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2A - only XS1812878889</t>
  </si>
  <si>
    <t>https://www.mhipoteczny.pl/en/investor-relations/base-activity/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</si>
</sst>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43" fillId="0" borderId="0" xfId="1" applyNumberFormat="1" applyFont="1" applyFill="1" applyBorder="1" applyAlignment="1" applyProtection="1">
      <alignment horizontal="center" vertical="center" wrapText="1"/>
    </xf>
    <xf numFmtId="0" fontId="14" fillId="0" borderId="0" xfId="2" applyAlignment="1">
      <alignment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9" fontId="2" fillId="0" borderId="0" xfId="1"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mhipoteczny.pl/en/investor-relations/base-activi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51.75" x14ac:dyDescent="0.25">
      <c r="A6" s="86" t="s">
        <v>1362</v>
      </c>
    </row>
    <row r="7" spans="1:1" ht="17.25" x14ac:dyDescent="0.25">
      <c r="A7" s="86"/>
    </row>
    <row r="8" spans="1:1" ht="18.75" x14ac:dyDescent="0.25">
      <c r="A8" s="87" t="s">
        <v>1363</v>
      </c>
    </row>
    <row r="9" spans="1:1" ht="34.5" x14ac:dyDescent="0.3">
      <c r="A9" s="96" t="s">
        <v>1526</v>
      </c>
    </row>
    <row r="10" spans="1:1" ht="86.25"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51.7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34.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28" zoomScale="80" zoomScaleNormal="80" workbookViewId="0">
      <selection activeCell="Q18" sqref="Q1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6" t="s">
        <v>1715</v>
      </c>
      <c r="F6" s="176"/>
      <c r="G6" s="176"/>
      <c r="H6" s="7"/>
      <c r="I6" s="7"/>
      <c r="J6" s="8"/>
    </row>
    <row r="7" spans="2:10" ht="26.25" x14ac:dyDescent="0.25">
      <c r="B7" s="6"/>
      <c r="C7" s="7"/>
      <c r="D7" s="7"/>
      <c r="E7" s="7"/>
      <c r="F7" s="11" t="s">
        <v>569</v>
      </c>
      <c r="G7" s="7"/>
      <c r="H7" s="7"/>
      <c r="I7" s="7"/>
      <c r="J7" s="8"/>
    </row>
    <row r="8" spans="2:10" ht="26.25" x14ac:dyDescent="0.25">
      <c r="B8" s="6"/>
      <c r="C8" s="7"/>
      <c r="D8" s="7"/>
      <c r="E8" s="7"/>
      <c r="F8" s="11" t="s">
        <v>1716</v>
      </c>
      <c r="G8" s="7"/>
      <c r="H8" s="7"/>
      <c r="I8" s="7"/>
      <c r="J8" s="8"/>
    </row>
    <row r="9" spans="2:10" ht="21" x14ac:dyDescent="0.25">
      <c r="B9" s="6"/>
      <c r="C9" s="7"/>
      <c r="D9" s="7"/>
      <c r="E9" s="7"/>
      <c r="F9" s="12" t="s">
        <v>1754</v>
      </c>
      <c r="G9" s="7"/>
      <c r="H9" s="7"/>
      <c r="I9" s="7"/>
      <c r="J9" s="8"/>
    </row>
    <row r="10" spans="2:10" ht="21" x14ac:dyDescent="0.25">
      <c r="B10" s="6"/>
      <c r="C10" s="7"/>
      <c r="D10" s="7"/>
      <c r="E10" s="7"/>
      <c r="F10" s="12" t="s">
        <v>1753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9" t="s">
        <v>15</v>
      </c>
      <c r="E24" s="180" t="s">
        <v>16</v>
      </c>
      <c r="F24" s="180"/>
      <c r="G24" s="180"/>
      <c r="H24" s="180"/>
      <c r="I24" s="7"/>
      <c r="J24" s="8"/>
    </row>
    <row r="25" spans="2:10" x14ac:dyDescent="0.25">
      <c r="B25" s="6"/>
      <c r="C25" s="7"/>
      <c r="D25" s="7"/>
      <c r="E25" s="15"/>
      <c r="F25" s="15"/>
      <c r="G25" s="15"/>
      <c r="H25" s="7"/>
      <c r="I25" s="7"/>
      <c r="J25" s="8"/>
    </row>
    <row r="26" spans="2:10" x14ac:dyDescent="0.25">
      <c r="B26" s="6"/>
      <c r="C26" s="7"/>
      <c r="D26" s="179" t="s">
        <v>17</v>
      </c>
      <c r="E26" s="180"/>
      <c r="F26" s="180"/>
      <c r="G26" s="180"/>
      <c r="H26" s="180"/>
      <c r="I26" s="7"/>
      <c r="J26" s="8"/>
    </row>
    <row r="27" spans="2:10" x14ac:dyDescent="0.25">
      <c r="B27" s="6"/>
      <c r="C27" s="7"/>
      <c r="D27" s="16"/>
      <c r="E27" s="16"/>
      <c r="F27" s="16"/>
      <c r="G27" s="16"/>
      <c r="H27" s="16"/>
      <c r="I27" s="7"/>
      <c r="J27" s="8"/>
    </row>
    <row r="28" spans="2:10" x14ac:dyDescent="0.25">
      <c r="B28" s="6"/>
      <c r="C28" s="7"/>
      <c r="D28" s="179" t="s">
        <v>18</v>
      </c>
      <c r="E28" s="180" t="s">
        <v>16</v>
      </c>
      <c r="F28" s="180"/>
      <c r="G28" s="180"/>
      <c r="H28" s="180"/>
      <c r="I28" s="7"/>
      <c r="J28" s="8"/>
    </row>
    <row r="29" spans="2:10" x14ac:dyDescent="0.25">
      <c r="B29" s="6"/>
      <c r="C29" s="7"/>
      <c r="D29" s="16"/>
      <c r="E29" s="16"/>
      <c r="F29" s="16"/>
      <c r="G29" s="16"/>
      <c r="H29" s="16"/>
      <c r="I29" s="7"/>
      <c r="J29" s="8"/>
    </row>
    <row r="30" spans="2:10" x14ac:dyDescent="0.25">
      <c r="B30" s="6"/>
      <c r="C30" s="7"/>
      <c r="D30" s="179" t="s">
        <v>19</v>
      </c>
      <c r="E30" s="180" t="s">
        <v>16</v>
      </c>
      <c r="F30" s="180"/>
      <c r="G30" s="180"/>
      <c r="H30" s="180"/>
      <c r="I30" s="7"/>
      <c r="J30" s="8"/>
    </row>
    <row r="31" spans="2:10" x14ac:dyDescent="0.25">
      <c r="B31" s="6"/>
      <c r="C31" s="7"/>
      <c r="D31" s="16"/>
      <c r="E31" s="16"/>
      <c r="F31" s="16"/>
      <c r="G31" s="16"/>
      <c r="H31" s="16"/>
      <c r="I31" s="7"/>
      <c r="J31" s="8"/>
    </row>
    <row r="32" spans="2:10" x14ac:dyDescent="0.25">
      <c r="B32" s="6"/>
      <c r="C32" s="7"/>
      <c r="D32" s="179" t="s">
        <v>20</v>
      </c>
      <c r="E32" s="180" t="s">
        <v>16</v>
      </c>
      <c r="F32" s="180"/>
      <c r="G32" s="180"/>
      <c r="H32" s="180"/>
      <c r="I32" s="7"/>
      <c r="J32" s="8"/>
    </row>
    <row r="33" spans="2:10" x14ac:dyDescent="0.25">
      <c r="B33" s="6"/>
      <c r="C33" s="7"/>
      <c r="D33" s="15"/>
      <c r="E33" s="15"/>
      <c r="F33" s="15"/>
      <c r="G33" s="15"/>
      <c r="H33" s="15"/>
      <c r="I33" s="7"/>
      <c r="J33" s="8"/>
    </row>
    <row r="34" spans="2:10" x14ac:dyDescent="0.25">
      <c r="B34" s="6"/>
      <c r="C34" s="7"/>
      <c r="D34" s="179" t="s">
        <v>21</v>
      </c>
      <c r="E34" s="180" t="s">
        <v>16</v>
      </c>
      <c r="F34" s="180"/>
      <c r="G34" s="180"/>
      <c r="H34" s="180"/>
      <c r="I34" s="7"/>
      <c r="J34" s="8"/>
    </row>
    <row r="35" spans="2:10" x14ac:dyDescent="0.25">
      <c r="B35" s="6"/>
      <c r="C35" s="7"/>
      <c r="D35" s="7"/>
      <c r="E35" s="7"/>
      <c r="F35" s="7"/>
      <c r="G35" s="7"/>
      <c r="H35" s="7"/>
      <c r="I35" s="7"/>
      <c r="J35" s="8"/>
    </row>
    <row r="36" spans="2:10" x14ac:dyDescent="0.25">
      <c r="B36" s="6"/>
      <c r="C36" s="7"/>
      <c r="D36" s="7"/>
      <c r="E36" s="7"/>
      <c r="F36" s="7"/>
      <c r="G36" s="7"/>
      <c r="H36" s="7"/>
      <c r="I36" s="7"/>
      <c r="J36" s="8"/>
    </row>
    <row r="37" spans="2:10" x14ac:dyDescent="0.25">
      <c r="B37" s="6"/>
      <c r="C37" s="7"/>
      <c r="D37" s="7"/>
      <c r="E37" s="7"/>
      <c r="F37" s="14"/>
      <c r="G37" s="7"/>
      <c r="H37" s="7"/>
      <c r="I37" s="7"/>
      <c r="J37" s="8"/>
    </row>
    <row r="38" spans="2:10" x14ac:dyDescent="0.25">
      <c r="B38" s="6"/>
      <c r="C38" s="7"/>
      <c r="D38" s="177" t="s">
        <v>1670</v>
      </c>
      <c r="E38" s="178"/>
      <c r="F38" s="178"/>
      <c r="G38" s="178"/>
      <c r="H38" s="178"/>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8">
    <mergeCell ref="E6:G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C100" sqref="C100:D10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1671</v>
      </c>
      <c r="B1" s="149"/>
      <c r="C1" s="23"/>
      <c r="D1" s="23"/>
      <c r="E1" s="23"/>
      <c r="F1" s="158" t="s">
        <v>1700</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1707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569</v>
      </c>
      <c r="E14" s="31"/>
      <c r="F14" s="31"/>
      <c r="H14" s="23"/>
      <c r="L14" s="23"/>
      <c r="M14" s="23"/>
    </row>
    <row r="15" spans="1:13" x14ac:dyDescent="0.25">
      <c r="A15" s="25" t="s">
        <v>35</v>
      </c>
      <c r="B15" s="39" t="s">
        <v>36</v>
      </c>
      <c r="C15" s="25" t="s">
        <v>1723</v>
      </c>
      <c r="E15" s="31"/>
      <c r="F15" s="31"/>
      <c r="H15" s="23"/>
      <c r="L15" s="23"/>
      <c r="M15" s="23"/>
    </row>
    <row r="16" spans="1:13" x14ac:dyDescent="0.25">
      <c r="A16" s="25" t="s">
        <v>37</v>
      </c>
      <c r="B16" s="39" t="s">
        <v>38</v>
      </c>
      <c r="C16" s="25" t="s">
        <v>1724</v>
      </c>
      <c r="E16" s="31"/>
      <c r="F16" s="31"/>
      <c r="H16" s="23"/>
      <c r="L16" s="23"/>
      <c r="M16" s="23"/>
    </row>
    <row r="17" spans="1:13" x14ac:dyDescent="0.25">
      <c r="A17" s="25" t="s">
        <v>39</v>
      </c>
      <c r="B17" s="39" t="s">
        <v>40</v>
      </c>
      <c r="C17" s="171">
        <v>43706</v>
      </c>
      <c r="E17" s="31"/>
      <c r="F17" s="31"/>
      <c r="H17" s="23"/>
      <c r="L17" s="23"/>
      <c r="M17" s="23"/>
    </row>
    <row r="18" spans="1:13" ht="60" outlineLevel="1" x14ac:dyDescent="0.25">
      <c r="A18" s="25" t="s">
        <v>41</v>
      </c>
      <c r="B18" s="40" t="s">
        <v>1717</v>
      </c>
      <c r="C18" s="25" t="s">
        <v>1718</v>
      </c>
      <c r="E18" s="31"/>
      <c r="F18" s="31"/>
      <c r="H18" s="23"/>
      <c r="L18" s="23"/>
      <c r="M18" s="23"/>
    </row>
    <row r="19" spans="1:13" outlineLevel="1" x14ac:dyDescent="0.25">
      <c r="A19" s="25" t="s">
        <v>42</v>
      </c>
      <c r="B19" s="40" t="s">
        <v>1719</v>
      </c>
      <c r="C19" s="25" t="s">
        <v>1720</v>
      </c>
      <c r="E19" s="31"/>
      <c r="F19" s="31"/>
      <c r="H19" s="23"/>
      <c r="L19" s="23"/>
      <c r="M19" s="23"/>
    </row>
    <row r="20" spans="1:13" outlineLevel="1" x14ac:dyDescent="0.25">
      <c r="A20" s="25" t="s">
        <v>43</v>
      </c>
      <c r="B20" s="40" t="s">
        <v>1721</v>
      </c>
      <c r="C20" s="25" t="s">
        <v>1722</v>
      </c>
      <c r="E20" s="31"/>
      <c r="F20" s="31"/>
      <c r="H20" s="23"/>
      <c r="L20" s="23"/>
      <c r="M20" s="23"/>
    </row>
    <row r="21" spans="1:13" outlineLevel="1" x14ac:dyDescent="0.25">
      <c r="A21" s="25" t="s">
        <v>44</v>
      </c>
      <c r="B21" s="40" t="s">
        <v>1731</v>
      </c>
      <c r="C21" s="25" t="s">
        <v>1732</v>
      </c>
      <c r="E21" s="31"/>
      <c r="F21" s="31"/>
      <c r="H21" s="23"/>
      <c r="L21" s="23"/>
      <c r="M21" s="23"/>
    </row>
    <row r="22" spans="1:13" outlineLevel="1" x14ac:dyDescent="0.25">
      <c r="A22" s="25" t="s">
        <v>45</v>
      </c>
      <c r="B22" s="40" t="s">
        <v>1733</v>
      </c>
      <c r="C22" s="25" t="s">
        <v>1734</v>
      </c>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25" t="s">
        <v>1725</v>
      </c>
      <c r="D27" s="42"/>
      <c r="E27" s="42"/>
      <c r="F27" s="42"/>
      <c r="H27" s="23"/>
      <c r="L27" s="23"/>
      <c r="M27" s="23"/>
    </row>
    <row r="28" spans="1:13" x14ac:dyDescent="0.25">
      <c r="A28" s="25" t="s">
        <v>51</v>
      </c>
      <c r="B28" s="41" t="s">
        <v>52</v>
      </c>
      <c r="C28" s="25" t="s">
        <v>1725</v>
      </c>
      <c r="D28" s="42"/>
      <c r="E28" s="42"/>
      <c r="F28" s="42"/>
      <c r="H28" s="23"/>
      <c r="L28" s="23"/>
      <c r="M28" s="23"/>
    </row>
    <row r="29" spans="1:13" x14ac:dyDescent="0.25">
      <c r="A29" s="25" t="s">
        <v>53</v>
      </c>
      <c r="B29" s="41" t="s">
        <v>54</v>
      </c>
      <c r="C29" s="25" t="s">
        <v>1772</v>
      </c>
      <c r="E29" s="42"/>
      <c r="F29" s="42"/>
      <c r="H29" s="23"/>
      <c r="L29" s="23"/>
      <c r="M29" s="23"/>
    </row>
    <row r="30" spans="1:13" outlineLevel="1" x14ac:dyDescent="0.25">
      <c r="A30" s="25" t="s">
        <v>55</v>
      </c>
      <c r="B30" s="127" t="s">
        <v>1728</v>
      </c>
      <c r="C30" s="25">
        <v>2</v>
      </c>
      <c r="E30" s="42"/>
      <c r="F30" s="42"/>
      <c r="H30" s="23"/>
      <c r="L30" s="23"/>
      <c r="M30" s="23"/>
    </row>
    <row r="31" spans="1:13" outlineLevel="1" x14ac:dyDescent="0.25">
      <c r="A31" s="25" t="s">
        <v>56</v>
      </c>
      <c r="B31" s="127" t="s">
        <v>1729</v>
      </c>
      <c r="C31" s="25" t="s">
        <v>1726</v>
      </c>
      <c r="E31" s="42"/>
      <c r="F31" s="42"/>
      <c r="H31" s="23"/>
      <c r="L31" s="23"/>
      <c r="M31" s="23"/>
    </row>
    <row r="32" spans="1:13" outlineLevel="1" x14ac:dyDescent="0.25">
      <c r="A32" s="25" t="s">
        <v>57</v>
      </c>
      <c r="B32" s="127" t="s">
        <v>1730</v>
      </c>
      <c r="C32" s="25" t="s">
        <v>1727</v>
      </c>
      <c r="E32" s="42"/>
      <c r="F32" s="42"/>
      <c r="H32" s="23"/>
      <c r="L32" s="23"/>
      <c r="M32" s="23"/>
    </row>
    <row r="33" spans="1:13" outlineLevel="1" x14ac:dyDescent="0.25">
      <c r="A33" s="25" t="s">
        <v>58</v>
      </c>
      <c r="B33" s="127" t="s">
        <v>1735</v>
      </c>
      <c r="C33" s="108" t="s">
        <v>1736</v>
      </c>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64">
        <v>10520.96061262</v>
      </c>
      <c r="F38" s="42"/>
      <c r="H38" s="23"/>
      <c r="L38" s="23"/>
      <c r="M38" s="23"/>
    </row>
    <row r="39" spans="1:13" x14ac:dyDescent="0.25">
      <c r="A39" s="25" t="s">
        <v>63</v>
      </c>
      <c r="B39" s="42" t="s">
        <v>64</v>
      </c>
      <c r="C39" s="165">
        <v>7252.0930500000004</v>
      </c>
      <c r="F39" s="42"/>
      <c r="H39" s="23"/>
      <c r="L39" s="23"/>
      <c r="M39" s="23"/>
    </row>
    <row r="40" spans="1:13" outlineLevel="1" x14ac:dyDescent="0.25">
      <c r="A40" s="25" t="s">
        <v>65</v>
      </c>
      <c r="B40" s="48" t="s">
        <v>66</v>
      </c>
      <c r="C40" s="162" t="s">
        <v>1342</v>
      </c>
      <c r="F40" s="42"/>
      <c r="H40" s="23"/>
      <c r="L40" s="23"/>
      <c r="M40" s="23"/>
    </row>
    <row r="41" spans="1:13" outlineLevel="1" x14ac:dyDescent="0.25">
      <c r="A41" s="25" t="s">
        <v>68</v>
      </c>
      <c r="B41" s="48" t="s">
        <v>69</v>
      </c>
      <c r="C41" s="162" t="s">
        <v>1342</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8" t="s">
        <v>1519</v>
      </c>
      <c r="D44" s="44" t="s">
        <v>73</v>
      </c>
      <c r="E44" s="46"/>
      <c r="F44" s="47" t="s">
        <v>74</v>
      </c>
      <c r="G44" s="47" t="s">
        <v>75</v>
      </c>
      <c r="H44" s="23"/>
      <c r="L44" s="23"/>
      <c r="M44" s="23"/>
    </row>
    <row r="45" spans="1:13" x14ac:dyDescent="0.25">
      <c r="A45" s="25" t="s">
        <v>8</v>
      </c>
      <c r="B45" s="42" t="s">
        <v>76</v>
      </c>
      <c r="C45" s="62">
        <v>0.1</v>
      </c>
      <c r="D45" s="182">
        <f>IF(OR(C38="[For completion]",C39="[For completion]"),"Please complete G.3.1.1 and G.3.1.2",(C38/C39-1))</f>
        <v>0.45074815506124799</v>
      </c>
      <c r="E45" s="62"/>
      <c r="F45" s="122" t="s">
        <v>1345</v>
      </c>
      <c r="G45" s="122" t="s">
        <v>1345</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c r="D47" s="62"/>
      <c r="E47" s="62"/>
      <c r="F47" s="62"/>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65">
        <v>10379.60327147</v>
      </c>
      <c r="E53" s="50"/>
      <c r="F53" s="51">
        <f>IF($C$58=0,"",IF(C53="[for completion]","",C53/$C$58))</f>
        <v>0.98656421724643273</v>
      </c>
      <c r="G53" s="51"/>
      <c r="H53" s="23"/>
      <c r="L53" s="23"/>
      <c r="M53" s="23"/>
    </row>
    <row r="54" spans="1:13" x14ac:dyDescent="0.25">
      <c r="A54" s="25" t="s">
        <v>89</v>
      </c>
      <c r="B54" s="42" t="s">
        <v>90</v>
      </c>
      <c r="C54" s="165">
        <v>0</v>
      </c>
      <c r="E54" s="50"/>
      <c r="F54" s="51">
        <f>IF($C$58=0,"",IF(C54="[for completion]","",C54/$C$58))</f>
        <v>0</v>
      </c>
      <c r="G54" s="51"/>
      <c r="H54" s="23"/>
      <c r="L54" s="23"/>
      <c r="M54" s="23"/>
    </row>
    <row r="55" spans="1:13" x14ac:dyDescent="0.25">
      <c r="A55" s="25" t="s">
        <v>91</v>
      </c>
      <c r="B55" s="42" t="s">
        <v>92</v>
      </c>
      <c r="C55" s="165">
        <v>0</v>
      </c>
      <c r="E55" s="50"/>
      <c r="F55" s="122">
        <f t="shared" ref="F55:F56" si="0">IF($C$58=0,"",IF(C55="[for completion]","",C55/$C$58))</f>
        <v>0</v>
      </c>
      <c r="G55" s="51"/>
      <c r="H55" s="23"/>
      <c r="L55" s="23"/>
      <c r="M55" s="23"/>
    </row>
    <row r="56" spans="1:13" x14ac:dyDescent="0.25">
      <c r="A56" s="25" t="s">
        <v>93</v>
      </c>
      <c r="B56" s="42" t="s">
        <v>94</v>
      </c>
      <c r="C56" s="165">
        <v>141.35734115</v>
      </c>
      <c r="E56" s="50"/>
      <c r="F56" s="122">
        <f t="shared" si="0"/>
        <v>1.3435782753567238E-2</v>
      </c>
      <c r="G56" s="51"/>
      <c r="H56" s="23"/>
      <c r="L56" s="23"/>
      <c r="M56" s="23"/>
    </row>
    <row r="57" spans="1:13" x14ac:dyDescent="0.25">
      <c r="A57" s="25" t="s">
        <v>95</v>
      </c>
      <c r="B57" s="25" t="s">
        <v>96</v>
      </c>
      <c r="C57" s="165">
        <v>0</v>
      </c>
      <c r="E57" s="50"/>
      <c r="F57" s="51">
        <f>IF($C$58=0,"",IF(C57="[for completion]","",C57/$C$58))</f>
        <v>0</v>
      </c>
      <c r="G57" s="51"/>
      <c r="H57" s="23"/>
      <c r="L57" s="23"/>
      <c r="M57" s="23"/>
    </row>
    <row r="58" spans="1:13" x14ac:dyDescent="0.25">
      <c r="A58" s="25" t="s">
        <v>97</v>
      </c>
      <c r="B58" s="52" t="s">
        <v>98</v>
      </c>
      <c r="C58" s="183">
        <f>SUM(C53:C57)</f>
        <v>10520.96061262</v>
      </c>
      <c r="D58" s="50"/>
      <c r="E58" s="50"/>
      <c r="F58" s="53">
        <f>SUM(F53:F57)</f>
        <v>1</v>
      </c>
      <c r="G58" s="51"/>
      <c r="H58" s="23"/>
      <c r="L58" s="23"/>
      <c r="M58" s="23"/>
    </row>
    <row r="59" spans="1:13" outlineLevel="1" x14ac:dyDescent="0.25">
      <c r="A59" s="25" t="s">
        <v>99</v>
      </c>
      <c r="B59" s="54" t="s">
        <v>100</v>
      </c>
      <c r="C59" s="152"/>
      <c r="E59" s="50"/>
      <c r="F59" s="51">
        <f t="shared" ref="F59:F64" si="1">IF($C$58=0,"",IF(C59="[for completion]","",C59/$C$58))</f>
        <v>0</v>
      </c>
      <c r="G59" s="51"/>
      <c r="H59" s="23"/>
      <c r="L59" s="23"/>
      <c r="M59" s="23"/>
    </row>
    <row r="60" spans="1:13" outlineLevel="1" x14ac:dyDescent="0.25">
      <c r="A60" s="25" t="s">
        <v>101</v>
      </c>
      <c r="B60" s="54" t="s">
        <v>100</v>
      </c>
      <c r="C60" s="152"/>
      <c r="E60" s="50"/>
      <c r="F60" s="51">
        <f t="shared" si="1"/>
        <v>0</v>
      </c>
      <c r="G60" s="51"/>
      <c r="H60" s="23"/>
      <c r="L60" s="23"/>
      <c r="M60" s="23"/>
    </row>
    <row r="61" spans="1:13" outlineLevel="1" x14ac:dyDescent="0.25">
      <c r="A61" s="25" t="s">
        <v>102</v>
      </c>
      <c r="B61" s="54" t="s">
        <v>100</v>
      </c>
      <c r="C61" s="152"/>
      <c r="E61" s="50"/>
      <c r="F61" s="51">
        <f t="shared" si="1"/>
        <v>0</v>
      </c>
      <c r="G61" s="51"/>
      <c r="H61" s="23"/>
      <c r="L61" s="23"/>
      <c r="M61" s="23"/>
    </row>
    <row r="62" spans="1:13" outlineLevel="1" x14ac:dyDescent="0.25">
      <c r="A62" s="25" t="s">
        <v>103</v>
      </c>
      <c r="B62" s="54" t="s">
        <v>100</v>
      </c>
      <c r="C62" s="152"/>
      <c r="E62" s="50"/>
      <c r="F62" s="51">
        <f t="shared" si="1"/>
        <v>0</v>
      </c>
      <c r="G62" s="51"/>
      <c r="H62" s="23"/>
      <c r="L62" s="23"/>
      <c r="M62" s="23"/>
    </row>
    <row r="63" spans="1:13" outlineLevel="1" x14ac:dyDescent="0.25">
      <c r="A63" s="25" t="s">
        <v>104</v>
      </c>
      <c r="B63" s="54" t="s">
        <v>100</v>
      </c>
      <c r="C63" s="152"/>
      <c r="E63" s="50"/>
      <c r="F63" s="51">
        <f t="shared" si="1"/>
        <v>0</v>
      </c>
      <c r="G63" s="51"/>
      <c r="H63" s="23"/>
      <c r="L63" s="23"/>
      <c r="M63" s="23"/>
    </row>
    <row r="64" spans="1:13" outlineLevel="1" x14ac:dyDescent="0.25">
      <c r="A64" s="25" t="s">
        <v>105</v>
      </c>
      <c r="B64" s="54" t="s">
        <v>100</v>
      </c>
      <c r="C64" s="155"/>
      <c r="D64" s="55"/>
      <c r="E64" s="55"/>
      <c r="F64" s="51">
        <f t="shared" si="1"/>
        <v>0</v>
      </c>
      <c r="G64" s="53"/>
      <c r="H64" s="23"/>
      <c r="L64" s="23"/>
      <c r="M64" s="23"/>
    </row>
    <row r="65" spans="1:13" ht="15" customHeight="1" x14ac:dyDescent="0.25">
      <c r="A65" s="44"/>
      <c r="B65" s="45" t="s">
        <v>106</v>
      </c>
      <c r="C65" s="98" t="s">
        <v>1530</v>
      </c>
      <c r="D65" s="98" t="s">
        <v>1531</v>
      </c>
      <c r="E65" s="46"/>
      <c r="F65" s="47" t="s">
        <v>107</v>
      </c>
      <c r="G65" s="56" t="s">
        <v>108</v>
      </c>
      <c r="H65" s="23"/>
      <c r="L65" s="23"/>
      <c r="M65" s="23"/>
    </row>
    <row r="66" spans="1:13" x14ac:dyDescent="0.25">
      <c r="A66" s="25" t="s">
        <v>109</v>
      </c>
      <c r="B66" s="42" t="s">
        <v>1603</v>
      </c>
      <c r="C66" s="156">
        <v>16.34</v>
      </c>
      <c r="D66" s="156" t="s">
        <v>1342</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40" t="s">
        <v>1691</v>
      </c>
      <c r="C70" s="165">
        <v>295.83511655000001</v>
      </c>
      <c r="D70" s="163" t="s">
        <v>1342</v>
      </c>
      <c r="E70" s="21"/>
      <c r="F70" s="51">
        <f t="shared" ref="F70:F76" si="2">IF($C$77=0,"",IF(C70="[for completion]","",C70/$C$77))</f>
        <v>2.8118641200418782E-2</v>
      </c>
      <c r="G70" s="51" t="str">
        <f>IF($D$77=0,"",IF(D70="[Mark as ND1 if not relevant]","",D70/$D$77))</f>
        <v/>
      </c>
      <c r="H70" s="23"/>
      <c r="L70" s="23"/>
      <c r="M70" s="23"/>
    </row>
    <row r="71" spans="1:13" x14ac:dyDescent="0.25">
      <c r="A71" s="25" t="s">
        <v>113</v>
      </c>
      <c r="B71" s="141" t="s">
        <v>1692</v>
      </c>
      <c r="C71" s="165">
        <v>562.52167363000001</v>
      </c>
      <c r="D71" s="163" t="s">
        <v>1342</v>
      </c>
      <c r="E71" s="21"/>
      <c r="F71" s="51">
        <f t="shared" si="2"/>
        <v>5.3466759770514627E-2</v>
      </c>
      <c r="G71" s="51" t="str">
        <f t="shared" ref="G71:G76" si="3">IF($D$77=0,"",IF(D71="[Mark as ND1 if not relevant]","",D71/$D$77))</f>
        <v/>
      </c>
      <c r="H71" s="23"/>
      <c r="L71" s="23"/>
      <c r="M71" s="23"/>
    </row>
    <row r="72" spans="1:13" x14ac:dyDescent="0.25">
      <c r="A72" s="25" t="s">
        <v>114</v>
      </c>
      <c r="B72" s="140" t="s">
        <v>1693</v>
      </c>
      <c r="C72" s="165">
        <v>742.97323060000008</v>
      </c>
      <c r="D72" s="163" t="s">
        <v>1342</v>
      </c>
      <c r="E72" s="21"/>
      <c r="F72" s="51">
        <f t="shared" si="2"/>
        <v>7.0618383430577233E-2</v>
      </c>
      <c r="G72" s="51" t="str">
        <f t="shared" si="3"/>
        <v/>
      </c>
      <c r="H72" s="23"/>
      <c r="L72" s="23"/>
      <c r="M72" s="23"/>
    </row>
    <row r="73" spans="1:13" x14ac:dyDescent="0.25">
      <c r="A73" s="25" t="s">
        <v>115</v>
      </c>
      <c r="B73" s="140" t="s">
        <v>1694</v>
      </c>
      <c r="C73" s="165">
        <v>1644.2576268800001</v>
      </c>
      <c r="D73" s="163" t="s">
        <v>1342</v>
      </c>
      <c r="E73" s="21"/>
      <c r="F73" s="51">
        <f t="shared" si="2"/>
        <v>0.15628398274846653</v>
      </c>
      <c r="G73" s="51" t="str">
        <f t="shared" si="3"/>
        <v/>
      </c>
      <c r="H73" s="23"/>
      <c r="L73" s="23"/>
      <c r="M73" s="23"/>
    </row>
    <row r="74" spans="1:13" x14ac:dyDescent="0.25">
      <c r="A74" s="25" t="s">
        <v>116</v>
      </c>
      <c r="B74" s="140" t="s">
        <v>1695</v>
      </c>
      <c r="C74" s="165">
        <v>136.60064293000002</v>
      </c>
      <c r="D74" s="163" t="s">
        <v>1342</v>
      </c>
      <c r="E74" s="21"/>
      <c r="F74" s="51">
        <f t="shared" si="2"/>
        <v>1.2983666412185417E-2</v>
      </c>
      <c r="G74" s="51" t="str">
        <f t="shared" si="3"/>
        <v/>
      </c>
      <c r="H74" s="23"/>
      <c r="L74" s="23"/>
      <c r="M74" s="23"/>
    </row>
    <row r="75" spans="1:13" x14ac:dyDescent="0.25">
      <c r="A75" s="25" t="s">
        <v>117</v>
      </c>
      <c r="B75" s="140" t="s">
        <v>1696</v>
      </c>
      <c r="C75" s="165">
        <v>2657.1531387700002</v>
      </c>
      <c r="D75" s="163" t="s">
        <v>1342</v>
      </c>
      <c r="E75" s="21"/>
      <c r="F75" s="51">
        <f t="shared" si="2"/>
        <v>0.25255803501276464</v>
      </c>
      <c r="G75" s="51" t="str">
        <f t="shared" si="3"/>
        <v/>
      </c>
      <c r="H75" s="23"/>
      <c r="L75" s="23"/>
      <c r="M75" s="23"/>
    </row>
    <row r="76" spans="1:13" x14ac:dyDescent="0.25">
      <c r="A76" s="25" t="s">
        <v>118</v>
      </c>
      <c r="B76" s="140" t="s">
        <v>1697</v>
      </c>
      <c r="C76" s="165">
        <v>4481.6191832600007</v>
      </c>
      <c r="D76" s="163" t="s">
        <v>1342</v>
      </c>
      <c r="E76" s="21"/>
      <c r="F76" s="51">
        <f t="shared" si="2"/>
        <v>0.42597053142507274</v>
      </c>
      <c r="G76" s="51" t="str">
        <f t="shared" si="3"/>
        <v/>
      </c>
      <c r="H76" s="23"/>
      <c r="L76" s="23"/>
      <c r="M76" s="23"/>
    </row>
    <row r="77" spans="1:13" x14ac:dyDescent="0.25">
      <c r="A77" s="25" t="s">
        <v>119</v>
      </c>
      <c r="B77" s="59" t="s">
        <v>98</v>
      </c>
      <c r="C77" s="183">
        <f>SUM(C70:C76)</f>
        <v>10520.960612620001</v>
      </c>
      <c r="D77" s="166">
        <f>SUM(D70:D76)</f>
        <v>0</v>
      </c>
      <c r="E77" s="42"/>
      <c r="F77" s="167">
        <f>SUM(F70:F76)</f>
        <v>1</v>
      </c>
      <c r="G77" s="53">
        <f>SUM(G70:G76)</f>
        <v>0</v>
      </c>
      <c r="H77" s="23"/>
      <c r="L77" s="23"/>
      <c r="M77" s="23"/>
    </row>
    <row r="78" spans="1:13" outlineLevel="1" x14ac:dyDescent="0.25">
      <c r="A78" s="25" t="s">
        <v>120</v>
      </c>
      <c r="B78" s="60" t="s">
        <v>121</v>
      </c>
      <c r="C78" s="165">
        <v>0</v>
      </c>
      <c r="D78" s="157"/>
      <c r="E78" s="42"/>
      <c r="F78" s="51">
        <f>IF($C$77=0,"",IF(C78="[for completion]","",C78/$C$77))</f>
        <v>0</v>
      </c>
      <c r="G78" s="51" t="str">
        <f t="shared" ref="G78:G87" si="4">IF($D$77=0,"",IF(D78="[for completion]","",D78/$D$77))</f>
        <v/>
      </c>
      <c r="H78" s="23"/>
      <c r="L78" s="23"/>
      <c r="M78" s="23"/>
    </row>
    <row r="79" spans="1:13" outlineLevel="1" x14ac:dyDescent="0.25">
      <c r="A79" s="25" t="s">
        <v>122</v>
      </c>
      <c r="B79" s="60" t="s">
        <v>123</v>
      </c>
      <c r="C79" s="165">
        <v>104.88041767</v>
      </c>
      <c r="D79" s="157"/>
      <c r="E79" s="42"/>
      <c r="F79" s="51">
        <f t="shared" ref="F79:F87" si="5">IF($C$77=0,"",IF(C79="[for completion]","",C79/$C$77))</f>
        <v>9.9687111787297115E-3</v>
      </c>
      <c r="G79" s="51" t="str">
        <f t="shared" si="4"/>
        <v/>
      </c>
      <c r="H79" s="23"/>
      <c r="L79" s="23"/>
      <c r="M79" s="23"/>
    </row>
    <row r="80" spans="1:13" outlineLevel="1" x14ac:dyDescent="0.25">
      <c r="A80" s="25" t="s">
        <v>124</v>
      </c>
      <c r="B80" s="60" t="s">
        <v>125</v>
      </c>
      <c r="C80" s="165">
        <v>190.95469888</v>
      </c>
      <c r="D80" s="157"/>
      <c r="E80" s="42"/>
      <c r="F80" s="51">
        <f t="shared" si="5"/>
        <v>1.8149930021689069E-2</v>
      </c>
      <c r="G80" s="51" t="str">
        <f t="shared" si="4"/>
        <v/>
      </c>
      <c r="H80" s="23"/>
      <c r="L80" s="23"/>
      <c r="M80" s="23"/>
    </row>
    <row r="81" spans="1:13" outlineLevel="1" x14ac:dyDescent="0.25">
      <c r="A81" s="25" t="s">
        <v>126</v>
      </c>
      <c r="B81" s="60" t="s">
        <v>127</v>
      </c>
      <c r="C81" s="165">
        <v>202.15232331999999</v>
      </c>
      <c r="D81" s="157"/>
      <c r="E81" s="42"/>
      <c r="F81" s="51">
        <f t="shared" si="5"/>
        <v>1.9214245805417824E-2</v>
      </c>
      <c r="G81" s="51" t="str">
        <f t="shared" si="4"/>
        <v/>
      </c>
      <c r="H81" s="23"/>
      <c r="L81" s="23"/>
      <c r="M81" s="23"/>
    </row>
    <row r="82" spans="1:13" outlineLevel="1" x14ac:dyDescent="0.25">
      <c r="A82" s="25" t="s">
        <v>128</v>
      </c>
      <c r="B82" s="60" t="s">
        <v>129</v>
      </c>
      <c r="C82" s="165">
        <v>360.36935031000002</v>
      </c>
      <c r="D82" s="157"/>
      <c r="E82" s="42"/>
      <c r="F82" s="51">
        <f t="shared" si="5"/>
        <v>3.4252513965096806E-2</v>
      </c>
      <c r="G82" s="51" t="str">
        <f t="shared" si="4"/>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5"/>
        <v>0</v>
      </c>
      <c r="G86" s="51" t="str">
        <f t="shared" si="4"/>
        <v/>
      </c>
      <c r="H86" s="23"/>
      <c r="L86" s="23"/>
      <c r="M86" s="23"/>
    </row>
    <row r="87" spans="1:13" outlineLevel="1" x14ac:dyDescent="0.25">
      <c r="A87" s="25" t="s">
        <v>134</v>
      </c>
      <c r="B87" s="60"/>
      <c r="C87" s="50"/>
      <c r="D87" s="50"/>
      <c r="E87" s="42"/>
      <c r="F87" s="51">
        <f t="shared" si="5"/>
        <v>0</v>
      </c>
      <c r="G87" s="51" t="str">
        <f t="shared" si="4"/>
        <v/>
      </c>
      <c r="H87" s="23"/>
      <c r="L87" s="23"/>
      <c r="M87" s="23"/>
    </row>
    <row r="88" spans="1:13" ht="15" customHeight="1" x14ac:dyDescent="0.25">
      <c r="A88" s="44"/>
      <c r="B88" s="45" t="s">
        <v>135</v>
      </c>
      <c r="C88" s="98" t="s">
        <v>1532</v>
      </c>
      <c r="D88" s="98" t="s">
        <v>1533</v>
      </c>
      <c r="E88" s="46"/>
      <c r="F88" s="47" t="s">
        <v>136</v>
      </c>
      <c r="G88" s="44" t="s">
        <v>137</v>
      </c>
      <c r="H88" s="23"/>
      <c r="L88" s="23"/>
      <c r="M88" s="23"/>
    </row>
    <row r="89" spans="1:13" x14ac:dyDescent="0.25">
      <c r="A89" s="25" t="s">
        <v>138</v>
      </c>
      <c r="B89" s="42" t="s">
        <v>110</v>
      </c>
      <c r="C89" s="163">
        <v>3.62</v>
      </c>
      <c r="D89" s="156">
        <v>4.62</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41" t="s">
        <v>1691</v>
      </c>
      <c r="C93" s="164">
        <v>719.98500000000001</v>
      </c>
      <c r="D93" s="165">
        <v>0</v>
      </c>
      <c r="E93" s="21"/>
      <c r="F93" s="51">
        <f>IF($C$100=0,"",IF(C93="[for completion]","",IF(C93="","",C93/$C$100)))</f>
        <v>9.9279614179798761E-2</v>
      </c>
      <c r="G93" s="51">
        <f>IF($D$100=0,"",IF(D93="[Mark as ND1 if not relevant]","",IF(D93="","",D93/$D$100)))</f>
        <v>0</v>
      </c>
      <c r="H93" s="23"/>
      <c r="L93" s="23"/>
      <c r="M93" s="23"/>
    </row>
    <row r="94" spans="1:13" x14ac:dyDescent="0.25">
      <c r="A94" s="25" t="s">
        <v>141</v>
      </c>
      <c r="B94" s="141" t="s">
        <v>1692</v>
      </c>
      <c r="C94" s="165">
        <v>1019.225</v>
      </c>
      <c r="D94" s="165">
        <v>719.98500000000001</v>
      </c>
      <c r="E94" s="21"/>
      <c r="F94" s="51">
        <f t="shared" ref="F94:F99" si="6">IF($C$100=0,"",IF(C94="[for completion]","",IF(C94="","",C94/$C$100)))</f>
        <v>0.14054218457663062</v>
      </c>
      <c r="G94" s="51">
        <f t="shared" ref="G94:G99" si="7">IF($D$100=0,"",IF(D94="[Mark as ND1 if not relevant]","",IF(D94="","",D94/$D$100)))</f>
        <v>9.9279614179798761E-2</v>
      </c>
      <c r="H94" s="23"/>
      <c r="L94" s="23"/>
      <c r="M94" s="23"/>
    </row>
    <row r="95" spans="1:13" x14ac:dyDescent="0.25">
      <c r="A95" s="25" t="s">
        <v>142</v>
      </c>
      <c r="B95" s="141" t="s">
        <v>1693</v>
      </c>
      <c r="C95" s="165">
        <v>1281.1400000000001</v>
      </c>
      <c r="D95" s="165">
        <v>1019.225</v>
      </c>
      <c r="E95" s="21"/>
      <c r="F95" s="51">
        <f t="shared" si="6"/>
        <v>0.17665796497191941</v>
      </c>
      <c r="G95" s="51">
        <f t="shared" si="7"/>
        <v>0.14054218457663062</v>
      </c>
      <c r="H95" s="23"/>
      <c r="L95" s="23"/>
      <c r="M95" s="23"/>
    </row>
    <row r="96" spans="1:13" x14ac:dyDescent="0.25">
      <c r="A96" s="25" t="s">
        <v>143</v>
      </c>
      <c r="B96" s="141" t="s">
        <v>1694</v>
      </c>
      <c r="C96" s="165">
        <v>700</v>
      </c>
      <c r="D96" s="165">
        <v>1281.1400000000001</v>
      </c>
      <c r="E96" s="21"/>
      <c r="F96" s="51">
        <f t="shared" si="6"/>
        <v>9.6523858032957821E-2</v>
      </c>
      <c r="G96" s="51">
        <f t="shared" si="7"/>
        <v>0.17665796497191941</v>
      </c>
      <c r="H96" s="23"/>
      <c r="L96" s="23"/>
      <c r="M96" s="23"/>
    </row>
    <row r="97" spans="1:14" x14ac:dyDescent="0.25">
      <c r="A97" s="25" t="s">
        <v>144</v>
      </c>
      <c r="B97" s="141" t="s">
        <v>1695</v>
      </c>
      <c r="C97" s="165">
        <v>1669.1740500000001</v>
      </c>
      <c r="D97" s="165">
        <v>700</v>
      </c>
      <c r="E97" s="21"/>
      <c r="F97" s="51">
        <f t="shared" si="6"/>
        <v>0.23016445576356748</v>
      </c>
      <c r="G97" s="51">
        <f t="shared" si="7"/>
        <v>9.6523858032957821E-2</v>
      </c>
      <c r="H97" s="23"/>
      <c r="L97" s="23"/>
      <c r="M97" s="23"/>
    </row>
    <row r="98" spans="1:14" x14ac:dyDescent="0.25">
      <c r="A98" s="25" t="s">
        <v>145</v>
      </c>
      <c r="B98" s="141" t="s">
        <v>1696</v>
      </c>
      <c r="C98" s="165">
        <v>1862.569</v>
      </c>
      <c r="D98" s="165">
        <v>3243.20955</v>
      </c>
      <c r="E98" s="21"/>
      <c r="F98" s="51">
        <f t="shared" si="6"/>
        <v>0.25683192247512598</v>
      </c>
      <c r="G98" s="51">
        <f t="shared" si="7"/>
        <v>0.44721014025047573</v>
      </c>
      <c r="H98" s="23"/>
      <c r="L98" s="23"/>
      <c r="M98" s="23"/>
    </row>
    <row r="99" spans="1:14" x14ac:dyDescent="0.25">
      <c r="A99" s="25" t="s">
        <v>146</v>
      </c>
      <c r="B99" s="141" t="s">
        <v>1697</v>
      </c>
      <c r="C99" s="165">
        <v>0</v>
      </c>
      <c r="D99" s="165">
        <v>288.5335</v>
      </c>
      <c r="E99" s="21"/>
      <c r="F99" s="51">
        <f t="shared" si="6"/>
        <v>0</v>
      </c>
      <c r="G99" s="51">
        <f t="shared" si="7"/>
        <v>3.9786237988217767E-2</v>
      </c>
      <c r="H99" s="23"/>
      <c r="L99" s="23"/>
      <c r="M99" s="23"/>
    </row>
    <row r="100" spans="1:14" x14ac:dyDescent="0.25">
      <c r="A100" s="25" t="s">
        <v>147</v>
      </c>
      <c r="B100" s="59" t="s">
        <v>98</v>
      </c>
      <c r="C100" s="183">
        <f>SUM(C93:C99)</f>
        <v>7252.0930499999995</v>
      </c>
      <c r="D100" s="183">
        <f>SUM(D93:D99)</f>
        <v>7252.0930499999995</v>
      </c>
      <c r="E100" s="42"/>
      <c r="F100" s="53">
        <f>SUM(F93:F99)</f>
        <v>1</v>
      </c>
      <c r="G100" s="53">
        <f>SUM(G93:G99)</f>
        <v>1</v>
      </c>
      <c r="H100" s="23"/>
      <c r="L100" s="23"/>
      <c r="M100" s="23"/>
    </row>
    <row r="101" spans="1:14" outlineLevel="1" x14ac:dyDescent="0.25">
      <c r="A101" s="25" t="s">
        <v>148</v>
      </c>
      <c r="B101" s="60" t="s">
        <v>121</v>
      </c>
      <c r="C101" s="165">
        <v>0</v>
      </c>
      <c r="D101" s="165">
        <v>0</v>
      </c>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149</v>
      </c>
      <c r="B102" s="60" t="s">
        <v>123</v>
      </c>
      <c r="C102" s="165">
        <v>219.22499999999999</v>
      </c>
      <c r="D102" s="165">
        <v>0</v>
      </c>
      <c r="E102" s="42"/>
      <c r="F102" s="51">
        <f t="shared" si="8"/>
        <v>3.0229203967535968E-2</v>
      </c>
      <c r="G102" s="51">
        <f t="shared" si="9"/>
        <v>0</v>
      </c>
      <c r="H102" s="23"/>
      <c r="L102" s="23"/>
      <c r="M102" s="23"/>
    </row>
    <row r="103" spans="1:14" outlineLevel="1" x14ac:dyDescent="0.25">
      <c r="A103" s="25" t="s">
        <v>150</v>
      </c>
      <c r="B103" s="60" t="s">
        <v>125</v>
      </c>
      <c r="C103" s="165">
        <v>500.76</v>
      </c>
      <c r="D103" s="165">
        <v>0</v>
      </c>
      <c r="E103" s="42"/>
      <c r="F103" s="51">
        <f t="shared" si="8"/>
        <v>6.9050410212262797E-2</v>
      </c>
      <c r="G103" s="51">
        <f t="shared" si="9"/>
        <v>0</v>
      </c>
      <c r="H103" s="23"/>
      <c r="L103" s="23"/>
      <c r="M103" s="23"/>
    </row>
    <row r="104" spans="1:14" outlineLevel="1" x14ac:dyDescent="0.25">
      <c r="A104" s="25" t="s">
        <v>151</v>
      </c>
      <c r="B104" s="60" t="s">
        <v>127</v>
      </c>
      <c r="C104" s="165">
        <v>500</v>
      </c>
      <c r="D104" s="165">
        <v>219.22499999999999</v>
      </c>
      <c r="E104" s="42"/>
      <c r="F104" s="51">
        <f t="shared" si="8"/>
        <v>6.8945612880684154E-2</v>
      </c>
      <c r="G104" s="51">
        <f t="shared" si="9"/>
        <v>3.0229203967535968E-2</v>
      </c>
      <c r="H104" s="23"/>
      <c r="L104" s="23"/>
      <c r="M104" s="23"/>
    </row>
    <row r="105" spans="1:14" outlineLevel="1" x14ac:dyDescent="0.25">
      <c r="A105" s="25" t="s">
        <v>152</v>
      </c>
      <c r="B105" s="60" t="s">
        <v>129</v>
      </c>
      <c r="C105" s="165">
        <v>519.22500000000002</v>
      </c>
      <c r="D105" s="165">
        <v>500.76</v>
      </c>
      <c r="E105" s="42"/>
      <c r="F105" s="51">
        <f t="shared" si="8"/>
        <v>7.1596571695946465E-2</v>
      </c>
      <c r="G105" s="51">
        <f t="shared" si="9"/>
        <v>6.9050410212262797E-2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65">
        <v>3159.6995136300002</v>
      </c>
      <c r="D112" s="165">
        <v>3159.6995136300002</v>
      </c>
      <c r="E112" s="51"/>
      <c r="F112" s="51">
        <f>IF($C$129=0,"",IF(C112="[for completion]","",IF(C112="","",C112/$C$129)))</f>
        <v>0.30032424128885077</v>
      </c>
      <c r="G112" s="51">
        <f>IF($D$129=0,"",IF(D112="[for completion]","",IF(D112="","",D112/$D$129)))</f>
        <v>0.30032424128885077</v>
      </c>
      <c r="I112" s="25"/>
      <c r="J112" s="25"/>
      <c r="K112" s="25"/>
      <c r="L112" s="23" t="s">
        <v>1701</v>
      </c>
      <c r="M112" s="23"/>
      <c r="N112" s="23"/>
    </row>
    <row r="113" spans="1:14" s="61" customFormat="1" x14ac:dyDescent="0.25">
      <c r="A113" s="25" t="s">
        <v>165</v>
      </c>
      <c r="B113" s="42" t="s">
        <v>1702</v>
      </c>
      <c r="C113" s="165">
        <v>0</v>
      </c>
      <c r="D113" s="165">
        <v>0</v>
      </c>
      <c r="E113" s="51"/>
      <c r="F113" s="51">
        <f t="shared" ref="F113:F128" si="10">IF($C$129=0,"",IF(C113="[for completion]","",IF(C113="","",C113/$C$129)))</f>
        <v>0</v>
      </c>
      <c r="G113" s="51">
        <f t="shared" ref="G113:G128" si="11">IF($D$129=0,"",IF(D113="[for completion]","",IF(D113="","",D113/$D$129)))</f>
        <v>0</v>
      </c>
      <c r="I113" s="25"/>
      <c r="J113" s="25"/>
      <c r="K113" s="25"/>
      <c r="L113" s="42" t="s">
        <v>1702</v>
      </c>
      <c r="M113" s="23"/>
      <c r="N113" s="23"/>
    </row>
    <row r="114" spans="1:14" s="61" customFormat="1" x14ac:dyDescent="0.25">
      <c r="A114" s="25" t="s">
        <v>166</v>
      </c>
      <c r="B114" s="42" t="s">
        <v>173</v>
      </c>
      <c r="C114" s="165">
        <v>0</v>
      </c>
      <c r="D114" s="165">
        <v>0</v>
      </c>
      <c r="E114" s="51"/>
      <c r="F114" s="51">
        <f t="shared" si="10"/>
        <v>0</v>
      </c>
      <c r="G114" s="51">
        <f t="shared" si="11"/>
        <v>0</v>
      </c>
      <c r="I114" s="25"/>
      <c r="J114" s="25"/>
      <c r="K114" s="25"/>
      <c r="L114" s="42" t="s">
        <v>173</v>
      </c>
      <c r="M114" s="23"/>
      <c r="N114" s="23"/>
    </row>
    <row r="115" spans="1:14" s="61" customFormat="1" x14ac:dyDescent="0.25">
      <c r="A115" s="25" t="s">
        <v>167</v>
      </c>
      <c r="B115" s="42" t="s">
        <v>1703</v>
      </c>
      <c r="C115" s="165">
        <v>0</v>
      </c>
      <c r="D115" s="165">
        <v>0</v>
      </c>
      <c r="E115" s="51"/>
      <c r="F115" s="51">
        <f t="shared" si="10"/>
        <v>0</v>
      </c>
      <c r="G115" s="51">
        <f t="shared" si="11"/>
        <v>0</v>
      </c>
      <c r="I115" s="25"/>
      <c r="J115" s="25"/>
      <c r="K115" s="25"/>
      <c r="L115" s="42" t="s">
        <v>1703</v>
      </c>
      <c r="M115" s="23"/>
      <c r="N115" s="23"/>
    </row>
    <row r="116" spans="1:14" s="61" customFormat="1" x14ac:dyDescent="0.25">
      <c r="A116" s="25" t="s">
        <v>169</v>
      </c>
      <c r="B116" s="42" t="s">
        <v>1704</v>
      </c>
      <c r="C116" s="165">
        <v>0</v>
      </c>
      <c r="D116" s="165">
        <v>0</v>
      </c>
      <c r="E116" s="51"/>
      <c r="F116" s="51">
        <f t="shared" si="10"/>
        <v>0</v>
      </c>
      <c r="G116" s="51">
        <f t="shared" si="11"/>
        <v>0</v>
      </c>
      <c r="I116" s="25"/>
      <c r="J116" s="25"/>
      <c r="K116" s="25"/>
      <c r="L116" s="42" t="s">
        <v>1704</v>
      </c>
      <c r="M116" s="23"/>
      <c r="N116" s="23"/>
    </row>
    <row r="117" spans="1:14" s="61" customFormat="1" x14ac:dyDescent="0.25">
      <c r="A117" s="25" t="s">
        <v>170</v>
      </c>
      <c r="B117" s="42" t="s">
        <v>175</v>
      </c>
      <c r="C117" s="165">
        <v>0</v>
      </c>
      <c r="D117" s="165">
        <v>0</v>
      </c>
      <c r="E117" s="42"/>
      <c r="F117" s="51">
        <f t="shared" si="10"/>
        <v>0</v>
      </c>
      <c r="G117" s="51">
        <f t="shared" si="11"/>
        <v>0</v>
      </c>
      <c r="I117" s="25"/>
      <c r="J117" s="25"/>
      <c r="K117" s="25"/>
      <c r="L117" s="42" t="s">
        <v>175</v>
      </c>
      <c r="M117" s="23"/>
      <c r="N117" s="23"/>
    </row>
    <row r="118" spans="1:14" x14ac:dyDescent="0.25">
      <c r="A118" s="25" t="s">
        <v>171</v>
      </c>
      <c r="B118" s="42" t="s">
        <v>177</v>
      </c>
      <c r="C118" s="165">
        <v>0</v>
      </c>
      <c r="D118" s="165">
        <v>0</v>
      </c>
      <c r="E118" s="42"/>
      <c r="F118" s="51">
        <f t="shared" si="10"/>
        <v>0</v>
      </c>
      <c r="G118" s="51">
        <f t="shared" si="11"/>
        <v>0</v>
      </c>
      <c r="L118" s="42" t="s">
        <v>177</v>
      </c>
      <c r="M118" s="23"/>
    </row>
    <row r="119" spans="1:14" x14ac:dyDescent="0.25">
      <c r="A119" s="25" t="s">
        <v>172</v>
      </c>
      <c r="B119" s="42" t="s">
        <v>1705</v>
      </c>
      <c r="C119" s="165">
        <v>0</v>
      </c>
      <c r="D119" s="165">
        <v>0</v>
      </c>
      <c r="E119" s="42"/>
      <c r="F119" s="51">
        <f t="shared" si="10"/>
        <v>0</v>
      </c>
      <c r="G119" s="51">
        <f t="shared" si="11"/>
        <v>0</v>
      </c>
      <c r="L119" s="42" t="s">
        <v>1705</v>
      </c>
      <c r="M119" s="23"/>
    </row>
    <row r="120" spans="1:14" x14ac:dyDescent="0.25">
      <c r="A120" s="25" t="s">
        <v>174</v>
      </c>
      <c r="B120" s="42" t="s">
        <v>179</v>
      </c>
      <c r="C120" s="165">
        <v>0</v>
      </c>
      <c r="D120" s="165">
        <v>0</v>
      </c>
      <c r="E120" s="42"/>
      <c r="F120" s="51">
        <f t="shared" si="10"/>
        <v>0</v>
      </c>
      <c r="G120" s="51">
        <f t="shared" si="11"/>
        <v>0</v>
      </c>
      <c r="L120" s="42" t="s">
        <v>179</v>
      </c>
      <c r="M120" s="23"/>
    </row>
    <row r="121" spans="1:14" x14ac:dyDescent="0.25">
      <c r="A121" s="25" t="s">
        <v>176</v>
      </c>
      <c r="B121" s="42" t="s">
        <v>1712</v>
      </c>
      <c r="C121" s="165">
        <v>0</v>
      </c>
      <c r="D121" s="165">
        <v>0</v>
      </c>
      <c r="E121" s="42"/>
      <c r="F121" s="51">
        <f t="shared" ref="F121" si="12">IF($C$129=0,"",IF(C121="[for completion]","",IF(C121="","",C121/$C$129)))</f>
        <v>0</v>
      </c>
      <c r="G121" s="51">
        <f t="shared" ref="G121" si="13">IF($D$129=0,"",IF(D121="[for completion]","",IF(D121="","",D121/$D$129)))</f>
        <v>0</v>
      </c>
      <c r="L121" s="42"/>
      <c r="M121" s="23"/>
    </row>
    <row r="122" spans="1:14" x14ac:dyDescent="0.25">
      <c r="A122" s="25" t="s">
        <v>178</v>
      </c>
      <c r="B122" s="42" t="s">
        <v>181</v>
      </c>
      <c r="C122" s="165">
        <v>0</v>
      </c>
      <c r="D122" s="165">
        <v>0</v>
      </c>
      <c r="E122" s="42"/>
      <c r="F122" s="51">
        <f t="shared" si="10"/>
        <v>0</v>
      </c>
      <c r="G122" s="51">
        <f t="shared" si="11"/>
        <v>0</v>
      </c>
      <c r="L122" s="42" t="s">
        <v>181</v>
      </c>
      <c r="M122" s="23"/>
    </row>
    <row r="123" spans="1:14" x14ac:dyDescent="0.25">
      <c r="A123" s="25" t="s">
        <v>180</v>
      </c>
      <c r="B123" s="42" t="s">
        <v>168</v>
      </c>
      <c r="C123" s="165">
        <v>0</v>
      </c>
      <c r="D123" s="165">
        <v>0</v>
      </c>
      <c r="E123" s="42"/>
      <c r="F123" s="51">
        <f t="shared" si="10"/>
        <v>0</v>
      </c>
      <c r="G123" s="51">
        <f t="shared" si="11"/>
        <v>0</v>
      </c>
      <c r="L123" s="42" t="s">
        <v>168</v>
      </c>
      <c r="M123" s="23"/>
    </row>
    <row r="124" spans="1:14" x14ac:dyDescent="0.25">
      <c r="A124" s="25" t="s">
        <v>182</v>
      </c>
      <c r="B124" s="141" t="s">
        <v>1707</v>
      </c>
      <c r="C124" s="165">
        <v>7334.25498814</v>
      </c>
      <c r="D124" s="165">
        <v>7334.25498814</v>
      </c>
      <c r="E124" s="42"/>
      <c r="F124" s="51">
        <f t="shared" si="10"/>
        <v>0.69710887229324203</v>
      </c>
      <c r="G124" s="51">
        <f t="shared" si="11"/>
        <v>0.69710887229324203</v>
      </c>
      <c r="L124" s="141" t="s">
        <v>1707</v>
      </c>
      <c r="M124" s="23"/>
    </row>
    <row r="125" spans="1:14" x14ac:dyDescent="0.25">
      <c r="A125" s="25" t="s">
        <v>184</v>
      </c>
      <c r="B125" s="42" t="s">
        <v>183</v>
      </c>
      <c r="C125" s="165">
        <v>0</v>
      </c>
      <c r="D125" s="165">
        <v>0</v>
      </c>
      <c r="E125" s="42"/>
      <c r="F125" s="51">
        <f t="shared" si="10"/>
        <v>0</v>
      </c>
      <c r="G125" s="51">
        <f t="shared" si="11"/>
        <v>0</v>
      </c>
      <c r="L125" s="42" t="s">
        <v>183</v>
      </c>
      <c r="M125" s="23"/>
    </row>
    <row r="126" spans="1:14" x14ac:dyDescent="0.25">
      <c r="A126" s="25" t="s">
        <v>186</v>
      </c>
      <c r="B126" s="42" t="s">
        <v>185</v>
      </c>
      <c r="C126" s="165">
        <v>0</v>
      </c>
      <c r="D126" s="165">
        <v>0</v>
      </c>
      <c r="E126" s="42"/>
      <c r="F126" s="51">
        <f t="shared" si="10"/>
        <v>0</v>
      </c>
      <c r="G126" s="51">
        <f t="shared" si="11"/>
        <v>0</v>
      </c>
      <c r="H126" s="55"/>
      <c r="L126" s="42" t="s">
        <v>185</v>
      </c>
      <c r="M126" s="23"/>
    </row>
    <row r="127" spans="1:14" x14ac:dyDescent="0.25">
      <c r="A127" s="25" t="s">
        <v>187</v>
      </c>
      <c r="B127" s="42" t="s">
        <v>1706</v>
      </c>
      <c r="C127" s="165">
        <v>27.006110899999999</v>
      </c>
      <c r="D127" s="165">
        <v>27.006110899999999</v>
      </c>
      <c r="E127" s="42"/>
      <c r="F127" s="51">
        <f t="shared" ref="F127" si="14">IF($C$129=0,"",IF(C127="[for completion]","",IF(C127="","",C127/$C$129)))</f>
        <v>2.5668864179072726E-3</v>
      </c>
      <c r="G127" s="51">
        <f t="shared" ref="G127" si="15">IF($D$129=0,"",IF(D127="[for completion]","",IF(D127="","",D127/$D$129)))</f>
        <v>2.5668864179072726E-3</v>
      </c>
      <c r="H127" s="23"/>
      <c r="L127" s="42" t="s">
        <v>1706</v>
      </c>
      <c r="M127" s="23"/>
    </row>
    <row r="128" spans="1:14" x14ac:dyDescent="0.25">
      <c r="A128" s="25" t="s">
        <v>1708</v>
      </c>
      <c r="B128" s="42" t="s">
        <v>96</v>
      </c>
      <c r="C128" s="165">
        <v>0</v>
      </c>
      <c r="D128" s="165">
        <v>0</v>
      </c>
      <c r="E128" s="42"/>
      <c r="F128" s="51">
        <f t="shared" si="10"/>
        <v>0</v>
      </c>
      <c r="G128" s="51">
        <f t="shared" si="11"/>
        <v>0</v>
      </c>
      <c r="H128" s="23"/>
      <c r="L128" s="23"/>
      <c r="M128" s="23"/>
    </row>
    <row r="129" spans="1:14" x14ac:dyDescent="0.25">
      <c r="A129" s="25" t="s">
        <v>1711</v>
      </c>
      <c r="B129" s="59" t="s">
        <v>98</v>
      </c>
      <c r="C129" s="164">
        <f>SUM(C112:C128)</f>
        <v>10520.96061267</v>
      </c>
      <c r="D129" s="164">
        <f>SUM(D112:D128)</f>
        <v>10520.96061267</v>
      </c>
      <c r="E129" s="42"/>
      <c r="F129" s="62">
        <f>SUM(F112:F128)</f>
        <v>1.0000000000000002</v>
      </c>
      <c r="G129" s="62">
        <f>SUM(G112:G128)</f>
        <v>1.0000000000000002</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190</v>
      </c>
      <c r="B132" s="54" t="s">
        <v>100</v>
      </c>
      <c r="E132" s="42"/>
      <c r="F132" s="51">
        <f t="shared" si="16"/>
        <v>0</v>
      </c>
      <c r="G132" s="51">
        <f t="shared" si="17"/>
        <v>0</v>
      </c>
      <c r="H132" s="23"/>
      <c r="L132" s="23"/>
      <c r="M132" s="23"/>
    </row>
    <row r="133" spans="1:14" outlineLevel="1" x14ac:dyDescent="0.25">
      <c r="A133" s="25" t="s">
        <v>191</v>
      </c>
      <c r="B133" s="54" t="s">
        <v>100</v>
      </c>
      <c r="E133" s="42"/>
      <c r="F133" s="51">
        <f t="shared" si="16"/>
        <v>0</v>
      </c>
      <c r="G133" s="51">
        <f t="shared" si="17"/>
        <v>0</v>
      </c>
      <c r="H133" s="23"/>
      <c r="L133" s="23"/>
      <c r="M133" s="23"/>
    </row>
    <row r="134" spans="1:14" outlineLevel="1" x14ac:dyDescent="0.25">
      <c r="A134" s="25" t="s">
        <v>192</v>
      </c>
      <c r="B134" s="54" t="s">
        <v>100</v>
      </c>
      <c r="E134" s="42"/>
      <c r="F134" s="51">
        <f t="shared" si="16"/>
        <v>0</v>
      </c>
      <c r="G134" s="51">
        <f t="shared" si="17"/>
        <v>0</v>
      </c>
      <c r="H134" s="23"/>
      <c r="L134" s="23"/>
      <c r="M134" s="23"/>
    </row>
    <row r="135" spans="1:14" outlineLevel="1" x14ac:dyDescent="0.25">
      <c r="A135" s="25" t="s">
        <v>193</v>
      </c>
      <c r="B135" s="54" t="s">
        <v>100</v>
      </c>
      <c r="E135" s="42"/>
      <c r="F135" s="51">
        <f t="shared" si="16"/>
        <v>0</v>
      </c>
      <c r="G135" s="51">
        <f t="shared" si="17"/>
        <v>0</v>
      </c>
      <c r="H135" s="23"/>
      <c r="L135" s="23"/>
      <c r="M135" s="23"/>
    </row>
    <row r="136" spans="1:14" outlineLevel="1" x14ac:dyDescent="0.25">
      <c r="A136" s="25" t="s">
        <v>194</v>
      </c>
      <c r="B136" s="54" t="s">
        <v>100</v>
      </c>
      <c r="E136" s="42"/>
      <c r="F136" s="51">
        <f t="shared" si="16"/>
        <v>0</v>
      </c>
      <c r="G136" s="51">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65">
        <v>3187.0930499999999</v>
      </c>
      <c r="D138" s="165">
        <v>3187.0930499999999</v>
      </c>
      <c r="E138" s="51"/>
      <c r="F138" s="51">
        <f>IF($C$155=0,"",IF(C138="[for completion]","",IF(C138="","",C138/$C$155)))</f>
        <v>0.43947216728003791</v>
      </c>
      <c r="G138" s="51">
        <f>IF($D$155=0,"",IF(D138="[for completion]","",IF(D138="","",D138/$D$155)))</f>
        <v>0.43947216728003791</v>
      </c>
      <c r="H138" s="23"/>
      <c r="I138" s="25"/>
      <c r="J138" s="25"/>
      <c r="K138" s="25"/>
      <c r="L138" s="23"/>
      <c r="M138" s="23"/>
      <c r="N138" s="23"/>
    </row>
    <row r="139" spans="1:14" s="61" customFormat="1" x14ac:dyDescent="0.25">
      <c r="A139" s="25" t="s">
        <v>197</v>
      </c>
      <c r="B139" s="42" t="s">
        <v>1702</v>
      </c>
      <c r="C139" s="165">
        <v>0</v>
      </c>
      <c r="D139" s="16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198</v>
      </c>
      <c r="B140" s="42" t="s">
        <v>173</v>
      </c>
      <c r="C140" s="165">
        <v>0</v>
      </c>
      <c r="D140" s="165">
        <v>0</v>
      </c>
      <c r="E140" s="51"/>
      <c r="F140" s="51">
        <f t="shared" si="18"/>
        <v>0</v>
      </c>
      <c r="G140" s="51">
        <f t="shared" si="19"/>
        <v>0</v>
      </c>
      <c r="H140" s="23"/>
      <c r="I140" s="25"/>
      <c r="J140" s="25"/>
      <c r="K140" s="25"/>
      <c r="L140" s="23"/>
      <c r="M140" s="23"/>
      <c r="N140" s="23"/>
    </row>
    <row r="141" spans="1:14" s="61" customFormat="1" x14ac:dyDescent="0.25">
      <c r="A141" s="25" t="s">
        <v>199</v>
      </c>
      <c r="B141" s="42" t="s">
        <v>1703</v>
      </c>
      <c r="C141" s="165">
        <v>0</v>
      </c>
      <c r="D141" s="165">
        <v>0</v>
      </c>
      <c r="E141" s="51"/>
      <c r="F141" s="51">
        <f t="shared" si="18"/>
        <v>0</v>
      </c>
      <c r="G141" s="51">
        <f t="shared" si="19"/>
        <v>0</v>
      </c>
      <c r="H141" s="23"/>
      <c r="I141" s="25"/>
      <c r="J141" s="25"/>
      <c r="K141" s="25"/>
      <c r="L141" s="23"/>
      <c r="M141" s="23"/>
      <c r="N141" s="23"/>
    </row>
    <row r="142" spans="1:14" s="61" customFormat="1" x14ac:dyDescent="0.25">
      <c r="A142" s="25" t="s">
        <v>200</v>
      </c>
      <c r="B142" s="42" t="s">
        <v>1704</v>
      </c>
      <c r="C142" s="165">
        <v>0</v>
      </c>
      <c r="D142" s="165">
        <v>0</v>
      </c>
      <c r="E142" s="51"/>
      <c r="F142" s="51">
        <f t="shared" si="18"/>
        <v>0</v>
      </c>
      <c r="G142" s="51">
        <f t="shared" si="19"/>
        <v>0</v>
      </c>
      <c r="H142" s="23"/>
      <c r="I142" s="25"/>
      <c r="J142" s="25"/>
      <c r="K142" s="25"/>
      <c r="L142" s="23"/>
      <c r="M142" s="23"/>
      <c r="N142" s="23"/>
    </row>
    <row r="143" spans="1:14" s="61" customFormat="1" x14ac:dyDescent="0.25">
      <c r="A143" s="25" t="s">
        <v>201</v>
      </c>
      <c r="B143" s="42" t="s">
        <v>175</v>
      </c>
      <c r="C143" s="165">
        <v>0</v>
      </c>
      <c r="D143" s="165">
        <v>0</v>
      </c>
      <c r="E143" s="42"/>
      <c r="F143" s="51">
        <f t="shared" si="18"/>
        <v>0</v>
      </c>
      <c r="G143" s="51">
        <f t="shared" si="19"/>
        <v>0</v>
      </c>
      <c r="H143" s="23"/>
      <c r="I143" s="25"/>
      <c r="J143" s="25"/>
      <c r="K143" s="25"/>
      <c r="L143" s="23"/>
      <c r="M143" s="23"/>
      <c r="N143" s="23"/>
    </row>
    <row r="144" spans="1:14" x14ac:dyDescent="0.25">
      <c r="A144" s="25" t="s">
        <v>202</v>
      </c>
      <c r="B144" s="42" t="s">
        <v>177</v>
      </c>
      <c r="C144" s="165">
        <v>0</v>
      </c>
      <c r="D144" s="165">
        <v>0</v>
      </c>
      <c r="E144" s="42"/>
      <c r="F144" s="51">
        <f t="shared" si="18"/>
        <v>0</v>
      </c>
      <c r="G144" s="51">
        <f t="shared" si="19"/>
        <v>0</v>
      </c>
      <c r="H144" s="23"/>
      <c r="L144" s="23"/>
      <c r="M144" s="23"/>
    </row>
    <row r="145" spans="1:13" x14ac:dyDescent="0.25">
      <c r="A145" s="25" t="s">
        <v>203</v>
      </c>
      <c r="B145" s="42" t="s">
        <v>1705</v>
      </c>
      <c r="C145" s="165">
        <v>0</v>
      </c>
      <c r="D145" s="165">
        <v>0</v>
      </c>
      <c r="E145" s="42"/>
      <c r="F145" s="51">
        <f t="shared" si="18"/>
        <v>0</v>
      </c>
      <c r="G145" s="51">
        <f t="shared" si="19"/>
        <v>0</v>
      </c>
      <c r="H145" s="23"/>
      <c r="L145" s="23"/>
      <c r="M145" s="23"/>
    </row>
    <row r="146" spans="1:13" x14ac:dyDescent="0.25">
      <c r="A146" s="25" t="s">
        <v>204</v>
      </c>
      <c r="B146" s="42" t="s">
        <v>179</v>
      </c>
      <c r="C146" s="165">
        <v>0</v>
      </c>
      <c r="D146" s="165">
        <v>0</v>
      </c>
      <c r="E146" s="42"/>
      <c r="F146" s="51">
        <f t="shared" si="18"/>
        <v>0</v>
      </c>
      <c r="G146" s="51">
        <f t="shared" si="19"/>
        <v>0</v>
      </c>
      <c r="H146" s="23"/>
      <c r="L146" s="23"/>
      <c r="M146" s="23"/>
    </row>
    <row r="147" spans="1:13" x14ac:dyDescent="0.25">
      <c r="A147" s="25" t="s">
        <v>205</v>
      </c>
      <c r="B147" s="42" t="s">
        <v>1712</v>
      </c>
      <c r="C147" s="165">
        <v>0</v>
      </c>
      <c r="D147" s="16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206</v>
      </c>
      <c r="B148" s="42" t="s">
        <v>181</v>
      </c>
      <c r="C148" s="165">
        <v>0</v>
      </c>
      <c r="D148" s="16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207</v>
      </c>
      <c r="B149" s="42" t="s">
        <v>168</v>
      </c>
      <c r="C149" s="165">
        <v>0</v>
      </c>
      <c r="D149" s="165">
        <v>0</v>
      </c>
      <c r="E149" s="42"/>
      <c r="F149" s="51">
        <f t="shared" si="22"/>
        <v>0</v>
      </c>
      <c r="G149" s="51">
        <f t="shared" si="23"/>
        <v>0</v>
      </c>
      <c r="H149" s="23"/>
      <c r="L149" s="23"/>
      <c r="M149" s="23"/>
    </row>
    <row r="150" spans="1:13" x14ac:dyDescent="0.25">
      <c r="A150" s="25" t="s">
        <v>208</v>
      </c>
      <c r="B150" s="141" t="s">
        <v>1707</v>
      </c>
      <c r="C150" s="165">
        <v>4065</v>
      </c>
      <c r="D150" s="165">
        <v>4065</v>
      </c>
      <c r="E150" s="42"/>
      <c r="F150" s="51">
        <f t="shared" si="22"/>
        <v>0.5605278327199622</v>
      </c>
      <c r="G150" s="51">
        <f t="shared" si="23"/>
        <v>0.5605278327199622</v>
      </c>
      <c r="H150" s="23"/>
      <c r="L150" s="23"/>
      <c r="M150" s="23"/>
    </row>
    <row r="151" spans="1:13" x14ac:dyDescent="0.25">
      <c r="A151" s="25" t="s">
        <v>209</v>
      </c>
      <c r="B151" s="42" t="s">
        <v>183</v>
      </c>
      <c r="C151" s="165">
        <v>0</v>
      </c>
      <c r="D151" s="165">
        <v>0</v>
      </c>
      <c r="E151" s="42"/>
      <c r="F151" s="51">
        <f t="shared" si="22"/>
        <v>0</v>
      </c>
      <c r="G151" s="51">
        <f t="shared" si="23"/>
        <v>0</v>
      </c>
      <c r="H151" s="23"/>
      <c r="L151" s="23"/>
      <c r="M151" s="23"/>
    </row>
    <row r="152" spans="1:13" x14ac:dyDescent="0.25">
      <c r="A152" s="25" t="s">
        <v>210</v>
      </c>
      <c r="B152" s="42" t="s">
        <v>185</v>
      </c>
      <c r="C152" s="165">
        <v>0</v>
      </c>
      <c r="D152" s="165">
        <v>0</v>
      </c>
      <c r="E152" s="42"/>
      <c r="F152" s="51">
        <f t="shared" si="22"/>
        <v>0</v>
      </c>
      <c r="G152" s="51">
        <f t="shared" si="23"/>
        <v>0</v>
      </c>
      <c r="H152" s="23"/>
      <c r="L152" s="23"/>
      <c r="M152" s="23"/>
    </row>
    <row r="153" spans="1:13" x14ac:dyDescent="0.25">
      <c r="A153" s="25" t="s">
        <v>211</v>
      </c>
      <c r="B153" s="42" t="s">
        <v>1706</v>
      </c>
      <c r="C153" s="165">
        <v>0</v>
      </c>
      <c r="D153" s="165">
        <v>0</v>
      </c>
      <c r="E153" s="42"/>
      <c r="F153" s="51">
        <f t="shared" si="22"/>
        <v>0</v>
      </c>
      <c r="G153" s="51">
        <f t="shared" si="23"/>
        <v>0</v>
      </c>
      <c r="H153" s="23"/>
      <c r="L153" s="23"/>
      <c r="M153" s="23"/>
    </row>
    <row r="154" spans="1:13" x14ac:dyDescent="0.25">
      <c r="A154" s="25" t="s">
        <v>1709</v>
      </c>
      <c r="B154" s="42" t="s">
        <v>96</v>
      </c>
      <c r="C154" s="165">
        <v>0</v>
      </c>
      <c r="D154" s="165">
        <v>0</v>
      </c>
      <c r="E154" s="42"/>
      <c r="F154" s="51">
        <f t="shared" si="22"/>
        <v>0</v>
      </c>
      <c r="G154" s="51">
        <f t="shared" si="23"/>
        <v>0</v>
      </c>
      <c r="H154" s="23"/>
      <c r="L154" s="23"/>
      <c r="M154" s="23"/>
    </row>
    <row r="155" spans="1:13" x14ac:dyDescent="0.25">
      <c r="A155" s="25" t="s">
        <v>1713</v>
      </c>
      <c r="B155" s="59" t="s">
        <v>98</v>
      </c>
      <c r="C155" s="164">
        <f>SUM(C138:C154)</f>
        <v>7252.0930499999995</v>
      </c>
      <c r="D155" s="164">
        <f>SUM(D138:D154)</f>
        <v>7252.0930499999995</v>
      </c>
      <c r="E155" s="42"/>
      <c r="F155" s="62">
        <f>SUM(F138:F154)</f>
        <v>1</v>
      </c>
      <c r="G155" s="6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214</v>
      </c>
      <c r="B158" s="54" t="s">
        <v>100</v>
      </c>
      <c r="E158" s="42"/>
      <c r="F158" s="51" t="str">
        <f t="shared" si="24"/>
        <v/>
      </c>
      <c r="G158" s="51" t="str">
        <f t="shared" si="25"/>
        <v/>
      </c>
      <c r="H158" s="23"/>
      <c r="L158" s="23"/>
      <c r="M158" s="23"/>
    </row>
    <row r="159" spans="1:13" outlineLevel="1" x14ac:dyDescent="0.25">
      <c r="A159" s="25" t="s">
        <v>215</v>
      </c>
      <c r="B159" s="54" t="s">
        <v>100</v>
      </c>
      <c r="E159" s="42"/>
      <c r="F159" s="51" t="str">
        <f t="shared" si="24"/>
        <v/>
      </c>
      <c r="G159" s="51" t="str">
        <f t="shared" si="25"/>
        <v/>
      </c>
      <c r="H159" s="23"/>
      <c r="L159" s="23"/>
      <c r="M159" s="23"/>
    </row>
    <row r="160" spans="1:13" outlineLevel="1" x14ac:dyDescent="0.25">
      <c r="A160" s="25" t="s">
        <v>216</v>
      </c>
      <c r="B160" s="54" t="s">
        <v>100</v>
      </c>
      <c r="E160" s="42"/>
      <c r="F160" s="51" t="str">
        <f t="shared" si="24"/>
        <v/>
      </c>
      <c r="G160" s="51" t="str">
        <f t="shared" si="25"/>
        <v/>
      </c>
      <c r="H160" s="23"/>
      <c r="L160" s="23"/>
      <c r="M160" s="23"/>
    </row>
    <row r="161" spans="1:13" outlineLevel="1" x14ac:dyDescent="0.25">
      <c r="A161" s="25" t="s">
        <v>217</v>
      </c>
      <c r="B161" s="54" t="s">
        <v>100</v>
      </c>
      <c r="E161" s="42"/>
      <c r="F161" s="51" t="str">
        <f t="shared" si="24"/>
        <v/>
      </c>
      <c r="G161" s="51" t="str">
        <f t="shared" si="25"/>
        <v/>
      </c>
      <c r="H161" s="23"/>
      <c r="L161" s="23"/>
      <c r="M161" s="23"/>
    </row>
    <row r="162" spans="1:13" outlineLevel="1" x14ac:dyDescent="0.25">
      <c r="A162" s="25" t="s">
        <v>218</v>
      </c>
      <c r="B162" s="54" t="s">
        <v>100</v>
      </c>
      <c r="E162" s="42"/>
      <c r="F162" s="51" t="str">
        <f t="shared" si="24"/>
        <v/>
      </c>
      <c r="G162" s="51" t="str">
        <f t="shared" si="25"/>
        <v/>
      </c>
      <c r="H162" s="23"/>
      <c r="L162" s="23"/>
      <c r="M162" s="23"/>
    </row>
    <row r="163" spans="1:13" ht="15" customHeight="1" x14ac:dyDescent="0.25">
      <c r="A163" s="44"/>
      <c r="B163" s="45" t="s">
        <v>219</v>
      </c>
      <c r="C163" s="98" t="s">
        <v>159</v>
      </c>
      <c r="D163" s="98" t="s">
        <v>160</v>
      </c>
      <c r="E163" s="46"/>
      <c r="F163" s="98" t="s">
        <v>161</v>
      </c>
      <c r="G163" s="98" t="s">
        <v>162</v>
      </c>
      <c r="H163" s="23"/>
      <c r="L163" s="23"/>
      <c r="M163" s="23"/>
    </row>
    <row r="164" spans="1:13" x14ac:dyDescent="0.25">
      <c r="A164" s="25" t="s">
        <v>221</v>
      </c>
      <c r="B164" s="23" t="s">
        <v>222</v>
      </c>
      <c r="C164" s="165">
        <v>2679.4180500000002</v>
      </c>
      <c r="D164" s="164">
        <v>2679.4180500000002</v>
      </c>
      <c r="E164" s="63"/>
      <c r="F164" s="51">
        <f>IF($C$167=0,"",IF(C164="[for completion]","",IF(C164="","",C164/$C$167)))</f>
        <v>0.36946823924163524</v>
      </c>
      <c r="G164" s="51">
        <f>IF($D$167=0,"",IF(D164="[for completion]","",IF(D164="","",D164/$D$167)))</f>
        <v>0.36946823924163524</v>
      </c>
      <c r="H164" s="23"/>
      <c r="L164" s="23"/>
      <c r="M164" s="23"/>
    </row>
    <row r="165" spans="1:13" x14ac:dyDescent="0.25">
      <c r="A165" s="25" t="s">
        <v>223</v>
      </c>
      <c r="B165" s="23" t="s">
        <v>224</v>
      </c>
      <c r="C165" s="165">
        <v>4572.6750000000002</v>
      </c>
      <c r="D165" s="165">
        <v>4572.6750000000002</v>
      </c>
      <c r="E165" s="63"/>
      <c r="F165" s="51">
        <f t="shared" ref="F165:F166" si="26">IF($C$167=0,"",IF(C165="[for completion]","",IF(C165="","",C165/$C$167)))</f>
        <v>0.63053176075836481</v>
      </c>
      <c r="G165" s="51">
        <f t="shared" ref="G165:G166" si="27">IF($D$167=0,"",IF(D165="[for completion]","",IF(D165="","",D165/$D$167)))</f>
        <v>0.63053176075836481</v>
      </c>
      <c r="H165" s="23"/>
      <c r="L165" s="23"/>
      <c r="M165" s="23"/>
    </row>
    <row r="166" spans="1:13" x14ac:dyDescent="0.25">
      <c r="A166" s="25" t="s">
        <v>225</v>
      </c>
      <c r="B166" s="23" t="s">
        <v>96</v>
      </c>
      <c r="C166" s="165">
        <v>0</v>
      </c>
      <c r="D166" s="165">
        <v>0</v>
      </c>
      <c r="E166" s="63"/>
      <c r="F166" s="51">
        <f t="shared" si="26"/>
        <v>0</v>
      </c>
      <c r="G166" s="51">
        <f t="shared" si="27"/>
        <v>0</v>
      </c>
      <c r="H166" s="23"/>
      <c r="L166" s="23"/>
      <c r="M166" s="23"/>
    </row>
    <row r="167" spans="1:13" x14ac:dyDescent="0.25">
      <c r="A167" s="25" t="s">
        <v>226</v>
      </c>
      <c r="B167" s="64" t="s">
        <v>98</v>
      </c>
      <c r="C167" s="165">
        <f>SUM(C164:C166)</f>
        <v>7252.0930500000004</v>
      </c>
      <c r="D167" s="165">
        <f>SUM(D164:D166)</f>
        <v>7252.0930500000004</v>
      </c>
      <c r="E167" s="63"/>
      <c r="F167" s="63">
        <f>SUM(F164:F166)</f>
        <v>1</v>
      </c>
      <c r="G167" s="63">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165">
        <v>0</v>
      </c>
      <c r="D174" s="39"/>
      <c r="E174" s="31"/>
      <c r="F174" s="51">
        <f>IF($C$179=0,"",IF(C174="[for completion]","",C174/$C$179))</f>
        <v>0</v>
      </c>
      <c r="G174" s="51"/>
      <c r="H174" s="23"/>
      <c r="L174" s="23"/>
      <c r="M174" s="23"/>
    </row>
    <row r="175" spans="1:13" ht="30.75" customHeight="1" x14ac:dyDescent="0.25">
      <c r="A175" s="25" t="s">
        <v>9</v>
      </c>
      <c r="B175" s="42" t="s">
        <v>1520</v>
      </c>
      <c r="C175" s="165">
        <v>141.35734115</v>
      </c>
      <c r="E175" s="53"/>
      <c r="F175" s="51">
        <f>IF($C$179=0,"",IF(C175="[for completion]","",C175/$C$179))</f>
        <v>1</v>
      </c>
      <c r="G175" s="51"/>
      <c r="H175" s="23"/>
      <c r="L175" s="23"/>
      <c r="M175" s="23"/>
    </row>
    <row r="176" spans="1:13" x14ac:dyDescent="0.25">
      <c r="A176" s="25" t="s">
        <v>236</v>
      </c>
      <c r="B176" s="42" t="s">
        <v>237</v>
      </c>
      <c r="C176" s="165">
        <v>0</v>
      </c>
      <c r="E176" s="53"/>
      <c r="F176" s="51"/>
      <c r="G176" s="51"/>
      <c r="H176" s="23"/>
      <c r="L176" s="23"/>
      <c r="M176" s="23"/>
    </row>
    <row r="177" spans="1:13" x14ac:dyDescent="0.25">
      <c r="A177" s="25" t="s">
        <v>238</v>
      </c>
      <c r="B177" s="42" t="s">
        <v>239</v>
      </c>
      <c r="C177" s="165">
        <v>0</v>
      </c>
      <c r="E177" s="53"/>
      <c r="F177" s="51">
        <f t="shared" ref="F177:F187" si="28">IF($C$179=0,"",IF(C177="[for completion]","",C177/$C$179))</f>
        <v>0</v>
      </c>
      <c r="G177" s="51"/>
      <c r="H177" s="23"/>
      <c r="L177" s="23"/>
      <c r="M177" s="23"/>
    </row>
    <row r="178" spans="1:13" x14ac:dyDescent="0.25">
      <c r="A178" s="25" t="s">
        <v>240</v>
      </c>
      <c r="B178" s="42" t="s">
        <v>96</v>
      </c>
      <c r="C178" s="165">
        <v>0</v>
      </c>
      <c r="E178" s="53"/>
      <c r="F178" s="51">
        <f t="shared" si="28"/>
        <v>0</v>
      </c>
      <c r="G178" s="51"/>
      <c r="H178" s="23"/>
      <c r="L178" s="23"/>
      <c r="M178" s="23"/>
    </row>
    <row r="179" spans="1:13" x14ac:dyDescent="0.25">
      <c r="A179" s="25" t="s">
        <v>10</v>
      </c>
      <c r="B179" s="59" t="s">
        <v>98</v>
      </c>
      <c r="C179" s="166">
        <f>SUM(C174:C178)</f>
        <v>141.35734115</v>
      </c>
      <c r="E179" s="53"/>
      <c r="F179" s="167">
        <f>SUM(F174:F178)</f>
        <v>1</v>
      </c>
      <c r="G179" s="51"/>
      <c r="H179" s="23"/>
      <c r="L179" s="23"/>
      <c r="M179" s="23"/>
    </row>
    <row r="180" spans="1:13" outlineLevel="1" x14ac:dyDescent="0.25">
      <c r="A180" s="25" t="s">
        <v>241</v>
      </c>
      <c r="B180" s="65" t="s">
        <v>242</v>
      </c>
      <c r="E180" s="53"/>
      <c r="F180" s="51">
        <f t="shared" si="28"/>
        <v>0</v>
      </c>
      <c r="G180" s="51"/>
      <c r="H180" s="23"/>
      <c r="L180" s="23"/>
      <c r="M180" s="23"/>
    </row>
    <row r="181" spans="1:13" s="65" customFormat="1" ht="30" outlineLevel="1" x14ac:dyDescent="0.25">
      <c r="A181" s="25" t="s">
        <v>243</v>
      </c>
      <c r="B181" s="65" t="s">
        <v>244</v>
      </c>
      <c r="F181" s="51">
        <f t="shared" si="28"/>
        <v>0</v>
      </c>
    </row>
    <row r="182" spans="1:13" ht="30" outlineLevel="1" x14ac:dyDescent="0.25">
      <c r="A182" s="25" t="s">
        <v>245</v>
      </c>
      <c r="B182" s="65" t="s">
        <v>246</v>
      </c>
      <c r="E182" s="53"/>
      <c r="F182" s="51">
        <f t="shared" si="28"/>
        <v>0</v>
      </c>
      <c r="G182" s="51"/>
      <c r="H182" s="23"/>
      <c r="L182" s="23"/>
      <c r="M182" s="23"/>
    </row>
    <row r="183" spans="1:13" outlineLevel="1" x14ac:dyDescent="0.25">
      <c r="A183" s="25" t="s">
        <v>247</v>
      </c>
      <c r="B183" s="65" t="s">
        <v>248</v>
      </c>
      <c r="E183" s="53"/>
      <c r="F183" s="51">
        <f t="shared" si="28"/>
        <v>0</v>
      </c>
      <c r="G183" s="51"/>
      <c r="H183" s="23"/>
      <c r="L183" s="23"/>
      <c r="M183" s="23"/>
    </row>
    <row r="184" spans="1:13" s="65" customFormat="1" ht="30" outlineLevel="1" x14ac:dyDescent="0.25">
      <c r="A184" s="25" t="s">
        <v>249</v>
      </c>
      <c r="B184" s="65" t="s">
        <v>250</v>
      </c>
      <c r="F184" s="51">
        <f t="shared" si="28"/>
        <v>0</v>
      </c>
    </row>
    <row r="185" spans="1:13" ht="30" outlineLevel="1" x14ac:dyDescent="0.25">
      <c r="A185" s="25" t="s">
        <v>251</v>
      </c>
      <c r="B185" s="65" t="s">
        <v>252</v>
      </c>
      <c r="E185" s="53"/>
      <c r="F185" s="51">
        <f t="shared" si="28"/>
        <v>0</v>
      </c>
      <c r="G185" s="51"/>
      <c r="H185" s="23"/>
      <c r="L185" s="23"/>
      <c r="M185" s="23"/>
    </row>
    <row r="186" spans="1:13" outlineLevel="1" x14ac:dyDescent="0.25">
      <c r="A186" s="25" t="s">
        <v>253</v>
      </c>
      <c r="B186" s="65" t="s">
        <v>254</v>
      </c>
      <c r="E186" s="53"/>
      <c r="F186" s="51">
        <f t="shared" si="28"/>
        <v>0</v>
      </c>
      <c r="G186" s="51"/>
      <c r="H186" s="23"/>
      <c r="L186" s="23"/>
      <c r="M186" s="23"/>
    </row>
    <row r="187" spans="1:13" outlineLevel="1" x14ac:dyDescent="0.25">
      <c r="A187" s="25" t="s">
        <v>255</v>
      </c>
      <c r="B187" s="65" t="s">
        <v>256</v>
      </c>
      <c r="E187" s="53"/>
      <c r="F187" s="51">
        <f t="shared" si="28"/>
        <v>0</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165">
        <v>141.35734115</v>
      </c>
      <c r="E193" s="50"/>
      <c r="F193" s="51">
        <f t="shared" ref="F193:F206" si="29">IF($C$208=0,"",IF(C193="[for completion]","",C193/$C$208))</f>
        <v>1</v>
      </c>
      <c r="G193" s="51"/>
      <c r="H193" s="23"/>
      <c r="L193" s="23"/>
      <c r="M193" s="23"/>
    </row>
    <row r="194" spans="1:13" x14ac:dyDescent="0.25">
      <c r="A194" s="25" t="s">
        <v>264</v>
      </c>
      <c r="B194" s="42" t="s">
        <v>265</v>
      </c>
      <c r="C194" s="165">
        <v>0</v>
      </c>
      <c r="E194" s="53"/>
      <c r="F194" s="51">
        <f t="shared" si="29"/>
        <v>0</v>
      </c>
      <c r="G194" s="53"/>
      <c r="H194" s="23"/>
      <c r="L194" s="23"/>
      <c r="M194" s="23"/>
    </row>
    <row r="195" spans="1:13" x14ac:dyDescent="0.25">
      <c r="A195" s="25" t="s">
        <v>266</v>
      </c>
      <c r="B195" s="42" t="s">
        <v>267</v>
      </c>
      <c r="C195" s="165">
        <v>0</v>
      </c>
      <c r="E195" s="53"/>
      <c r="F195" s="51">
        <f t="shared" si="29"/>
        <v>0</v>
      </c>
      <c r="G195" s="53"/>
      <c r="H195" s="23"/>
      <c r="L195" s="23"/>
      <c r="M195" s="23"/>
    </row>
    <row r="196" spans="1:13" x14ac:dyDescent="0.25">
      <c r="A196" s="25" t="s">
        <v>268</v>
      </c>
      <c r="B196" s="42" t="s">
        <v>269</v>
      </c>
      <c r="C196" s="165">
        <v>0</v>
      </c>
      <c r="E196" s="53"/>
      <c r="F196" s="51">
        <f t="shared" si="29"/>
        <v>0</v>
      </c>
      <c r="G196" s="53"/>
      <c r="H196" s="23"/>
      <c r="L196" s="23"/>
      <c r="M196" s="23"/>
    </row>
    <row r="197" spans="1:13" x14ac:dyDescent="0.25">
      <c r="A197" s="25" t="s">
        <v>270</v>
      </c>
      <c r="B197" s="42" t="s">
        <v>271</v>
      </c>
      <c r="C197" s="165">
        <v>0</v>
      </c>
      <c r="E197" s="53"/>
      <c r="F197" s="51">
        <f t="shared" si="29"/>
        <v>0</v>
      </c>
      <c r="G197" s="53"/>
      <c r="H197" s="23"/>
      <c r="L197" s="23"/>
      <c r="M197" s="23"/>
    </row>
    <row r="198" spans="1:13" x14ac:dyDescent="0.25">
      <c r="A198" s="25" t="s">
        <v>272</v>
      </c>
      <c r="B198" s="42" t="s">
        <v>273</v>
      </c>
      <c r="C198" s="165">
        <v>0</v>
      </c>
      <c r="E198" s="53"/>
      <c r="F198" s="51">
        <f t="shared" si="29"/>
        <v>0</v>
      </c>
      <c r="G198" s="53"/>
      <c r="H198" s="23"/>
      <c r="L198" s="23"/>
      <c r="M198" s="23"/>
    </row>
    <row r="199" spans="1:13" x14ac:dyDescent="0.25">
      <c r="A199" s="25" t="s">
        <v>274</v>
      </c>
      <c r="B199" s="42" t="s">
        <v>275</v>
      </c>
      <c r="C199" s="165">
        <v>0</v>
      </c>
      <c r="E199" s="53"/>
      <c r="F199" s="51">
        <f t="shared" si="29"/>
        <v>0</v>
      </c>
      <c r="G199" s="53"/>
      <c r="H199" s="23"/>
      <c r="L199" s="23"/>
      <c r="M199" s="23"/>
    </row>
    <row r="200" spans="1:13" x14ac:dyDescent="0.25">
      <c r="A200" s="25" t="s">
        <v>276</v>
      </c>
      <c r="B200" s="42" t="s">
        <v>12</v>
      </c>
      <c r="C200" s="165">
        <v>0</v>
      </c>
      <c r="E200" s="53"/>
      <c r="F200" s="51">
        <f t="shared" si="29"/>
        <v>0</v>
      </c>
      <c r="G200" s="53"/>
      <c r="H200" s="23"/>
      <c r="L200" s="23"/>
      <c r="M200" s="23"/>
    </row>
    <row r="201" spans="1:13" x14ac:dyDescent="0.25">
      <c r="A201" s="25" t="s">
        <v>277</v>
      </c>
      <c r="B201" s="42" t="s">
        <v>278</v>
      </c>
      <c r="C201" s="165">
        <v>0</v>
      </c>
      <c r="E201" s="53"/>
      <c r="F201" s="51">
        <f t="shared" si="29"/>
        <v>0</v>
      </c>
      <c r="G201" s="53"/>
      <c r="H201" s="23"/>
      <c r="L201" s="23"/>
      <c r="M201" s="23"/>
    </row>
    <row r="202" spans="1:13" x14ac:dyDescent="0.25">
      <c r="A202" s="25" t="s">
        <v>279</v>
      </c>
      <c r="B202" s="42" t="s">
        <v>280</v>
      </c>
      <c r="C202" s="165">
        <v>0</v>
      </c>
      <c r="E202" s="53"/>
      <c r="F202" s="51">
        <f t="shared" si="29"/>
        <v>0</v>
      </c>
      <c r="G202" s="53"/>
      <c r="H202" s="23"/>
      <c r="L202" s="23"/>
      <c r="M202" s="23"/>
    </row>
    <row r="203" spans="1:13" x14ac:dyDescent="0.25">
      <c r="A203" s="25" t="s">
        <v>281</v>
      </c>
      <c r="B203" s="42" t="s">
        <v>282</v>
      </c>
      <c r="C203" s="165">
        <v>0</v>
      </c>
      <c r="E203" s="53"/>
      <c r="F203" s="51">
        <f t="shared" si="29"/>
        <v>0</v>
      </c>
      <c r="G203" s="53"/>
      <c r="H203" s="23"/>
      <c r="L203" s="23"/>
      <c r="M203" s="23"/>
    </row>
    <row r="204" spans="1:13" x14ac:dyDescent="0.25">
      <c r="A204" s="25" t="s">
        <v>283</v>
      </c>
      <c r="B204" s="42" t="s">
        <v>284</v>
      </c>
      <c r="C204" s="165">
        <v>0</v>
      </c>
      <c r="E204" s="53"/>
      <c r="F204" s="51">
        <f t="shared" si="29"/>
        <v>0</v>
      </c>
      <c r="G204" s="53"/>
      <c r="H204" s="23"/>
      <c r="L204" s="23"/>
      <c r="M204" s="23"/>
    </row>
    <row r="205" spans="1:13" x14ac:dyDescent="0.25">
      <c r="A205" s="25" t="s">
        <v>285</v>
      </c>
      <c r="B205" s="42" t="s">
        <v>286</v>
      </c>
      <c r="C205" s="165">
        <v>0</v>
      </c>
      <c r="E205" s="53"/>
      <c r="F205" s="51">
        <f t="shared" si="29"/>
        <v>0</v>
      </c>
      <c r="G205" s="53"/>
      <c r="H205" s="23"/>
      <c r="L205" s="23"/>
      <c r="M205" s="23"/>
    </row>
    <row r="206" spans="1:13" x14ac:dyDescent="0.25">
      <c r="A206" s="25" t="s">
        <v>287</v>
      </c>
      <c r="B206" s="42" t="s">
        <v>96</v>
      </c>
      <c r="C206" s="165">
        <v>0</v>
      </c>
      <c r="E206" s="53"/>
      <c r="F206" s="51">
        <f t="shared" si="29"/>
        <v>0</v>
      </c>
      <c r="G206" s="53"/>
      <c r="H206" s="23"/>
      <c r="L206" s="23"/>
      <c r="M206" s="23"/>
    </row>
    <row r="207" spans="1:13" x14ac:dyDescent="0.25">
      <c r="A207" s="25" t="s">
        <v>288</v>
      </c>
      <c r="B207" s="52" t="s">
        <v>289</v>
      </c>
      <c r="C207" s="164">
        <v>141.35734115</v>
      </c>
      <c r="E207" s="53"/>
      <c r="F207" s="51"/>
      <c r="G207" s="53"/>
      <c r="H207" s="23"/>
      <c r="L207" s="23"/>
      <c r="M207" s="23"/>
    </row>
    <row r="208" spans="1:13" x14ac:dyDescent="0.25">
      <c r="A208" s="25" t="s">
        <v>290</v>
      </c>
      <c r="B208" s="59" t="s">
        <v>98</v>
      </c>
      <c r="C208" s="166">
        <f>SUM(C193:C206)</f>
        <v>141.35734115</v>
      </c>
      <c r="D208" s="42"/>
      <c r="E208" s="53"/>
      <c r="F208" s="53">
        <f>SUM(F193:F206)</f>
        <v>1</v>
      </c>
      <c r="G208" s="53"/>
      <c r="H208" s="23"/>
      <c r="L208" s="23"/>
      <c r="M208" s="23"/>
    </row>
    <row r="209" spans="1:13" outlineLevel="1" x14ac:dyDescent="0.25">
      <c r="A209" s="25" t="s">
        <v>291</v>
      </c>
      <c r="B209" s="54" t="s">
        <v>100</v>
      </c>
      <c r="E209" s="53"/>
      <c r="F209" s="51">
        <f>IF($C$208=0,"",IF(C209="[for completion]","",C209/$C$208))</f>
        <v>0</v>
      </c>
      <c r="G209" s="53"/>
      <c r="H209" s="23"/>
      <c r="L209" s="23"/>
      <c r="M209" s="23"/>
    </row>
    <row r="210" spans="1:13" outlineLevel="1" x14ac:dyDescent="0.25">
      <c r="A210" s="25" t="s">
        <v>292</v>
      </c>
      <c r="B210" s="54" t="s">
        <v>100</v>
      </c>
      <c r="E210" s="53"/>
      <c r="F210" s="51">
        <f t="shared" ref="F210:F215" si="30">IF($C$208=0,"",IF(C210="[for completion]","",C210/$C$208))</f>
        <v>0</v>
      </c>
      <c r="G210" s="53"/>
      <c r="H210" s="23"/>
      <c r="L210" s="23"/>
      <c r="M210" s="23"/>
    </row>
    <row r="211" spans="1:13" outlineLevel="1" x14ac:dyDescent="0.25">
      <c r="A211" s="25" t="s">
        <v>293</v>
      </c>
      <c r="B211" s="54" t="s">
        <v>100</v>
      </c>
      <c r="E211" s="53"/>
      <c r="F211" s="51">
        <f t="shared" si="30"/>
        <v>0</v>
      </c>
      <c r="G211" s="53"/>
      <c r="H211" s="23"/>
      <c r="L211" s="23"/>
      <c r="M211" s="23"/>
    </row>
    <row r="212" spans="1:13" outlineLevel="1" x14ac:dyDescent="0.25">
      <c r="A212" s="25" t="s">
        <v>294</v>
      </c>
      <c r="B212" s="54" t="s">
        <v>100</v>
      </c>
      <c r="E212" s="53"/>
      <c r="F212" s="51">
        <f t="shared" si="30"/>
        <v>0</v>
      </c>
      <c r="G212" s="53"/>
      <c r="H212" s="23"/>
      <c r="L212" s="23"/>
      <c r="M212" s="23"/>
    </row>
    <row r="213" spans="1:13" outlineLevel="1" x14ac:dyDescent="0.25">
      <c r="A213" s="25" t="s">
        <v>295</v>
      </c>
      <c r="B213" s="54" t="s">
        <v>100</v>
      </c>
      <c r="E213" s="53"/>
      <c r="F213" s="51">
        <f t="shared" si="30"/>
        <v>0</v>
      </c>
      <c r="G213" s="53"/>
      <c r="H213" s="23"/>
      <c r="L213" s="23"/>
      <c r="M213" s="23"/>
    </row>
    <row r="214" spans="1:13" outlineLevel="1" x14ac:dyDescent="0.25">
      <c r="A214" s="25" t="s">
        <v>296</v>
      </c>
      <c r="B214" s="54" t="s">
        <v>100</v>
      </c>
      <c r="E214" s="53"/>
      <c r="F214" s="51">
        <f t="shared" si="30"/>
        <v>0</v>
      </c>
      <c r="G214" s="53"/>
      <c r="H214" s="23"/>
      <c r="L214" s="23"/>
      <c r="M214" s="23"/>
    </row>
    <row r="215" spans="1:13" outlineLevel="1" x14ac:dyDescent="0.25">
      <c r="A215" s="25" t="s">
        <v>297</v>
      </c>
      <c r="B215" s="54" t="s">
        <v>100</v>
      </c>
      <c r="E215" s="53"/>
      <c r="F215" s="51">
        <f t="shared" si="30"/>
        <v>0</v>
      </c>
      <c r="G215" s="53"/>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165">
        <v>0</v>
      </c>
      <c r="E217" s="63"/>
      <c r="F217" s="51">
        <f>IF($C$38=0,"",IF(C217="[for completion]","",IF(C217="","",C217/$C$38)))</f>
        <v>0</v>
      </c>
      <c r="G217" s="51">
        <f>IF($C$39=0,"",IF(C217="[for completion]","",IF(C217="","",C217/$C$39)))</f>
        <v>0</v>
      </c>
      <c r="H217" s="23"/>
      <c r="L217" s="23"/>
      <c r="M217" s="23"/>
    </row>
    <row r="218" spans="1:13" x14ac:dyDescent="0.25">
      <c r="A218" s="25" t="s">
        <v>301</v>
      </c>
      <c r="B218" s="21" t="s">
        <v>302</v>
      </c>
      <c r="C218" s="165">
        <v>200</v>
      </c>
      <c r="E218" s="63"/>
      <c r="F218" s="51">
        <f t="shared" ref="F218:F219" si="31">IF($C$38=0,"",IF(C218="[for completion]","",IF(C218="","",C218/$C$38)))</f>
        <v>1.9009671014270119E-2</v>
      </c>
      <c r="G218" s="51">
        <f t="shared" ref="G218:G219" si="32">IF($C$39=0,"",IF(C218="[for completion]","",IF(C218="","",C218/$C$39)))</f>
        <v>2.7578245152273657E-2</v>
      </c>
      <c r="H218" s="23"/>
      <c r="L218" s="23"/>
      <c r="M218" s="23"/>
    </row>
    <row r="219" spans="1:13" x14ac:dyDescent="0.25">
      <c r="A219" s="25" t="s">
        <v>303</v>
      </c>
      <c r="B219" s="21" t="s">
        <v>96</v>
      </c>
      <c r="C219" s="165">
        <v>0</v>
      </c>
      <c r="E219" s="63"/>
      <c r="F219" s="51">
        <f t="shared" si="31"/>
        <v>0</v>
      </c>
      <c r="G219" s="51">
        <f t="shared" si="32"/>
        <v>0</v>
      </c>
      <c r="H219" s="23"/>
      <c r="L219" s="23"/>
      <c r="M219" s="23"/>
    </row>
    <row r="220" spans="1:13" x14ac:dyDescent="0.25">
      <c r="A220" s="25" t="s">
        <v>304</v>
      </c>
      <c r="B220" s="59" t="s">
        <v>98</v>
      </c>
      <c r="C220" s="165">
        <f>SUM(C217:C219)</f>
        <v>200</v>
      </c>
      <c r="E220" s="63"/>
      <c r="F220" s="175">
        <f>SUM(F217:F219)</f>
        <v>1.9009671014270119E-2</v>
      </c>
      <c r="G220" s="175">
        <f>SUM(G217:G219)</f>
        <v>2.7578245152273657E-2</v>
      </c>
      <c r="H220" s="23"/>
      <c r="L220" s="23"/>
      <c r="M220" s="23"/>
    </row>
    <row r="221" spans="1:13" outlineLevel="1" x14ac:dyDescent="0.25">
      <c r="A221" s="25" t="s">
        <v>305</v>
      </c>
      <c r="B221" s="54" t="s">
        <v>100</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306</v>
      </c>
      <c r="B222" s="54" t="s">
        <v>100</v>
      </c>
      <c r="E222" s="63"/>
      <c r="F222" s="51" t="str">
        <f t="shared" si="33"/>
        <v/>
      </c>
      <c r="G222" s="51" t="str">
        <f t="shared" si="34"/>
        <v/>
      </c>
      <c r="H222" s="23"/>
      <c r="L222" s="23"/>
      <c r="M222" s="23"/>
    </row>
    <row r="223" spans="1:13" outlineLevel="1" x14ac:dyDescent="0.25">
      <c r="A223" s="25" t="s">
        <v>307</v>
      </c>
      <c r="B223" s="54" t="s">
        <v>100</v>
      </c>
      <c r="E223" s="63"/>
      <c r="F223" s="51" t="str">
        <f t="shared" si="33"/>
        <v/>
      </c>
      <c r="G223" s="51" t="str">
        <f t="shared" si="34"/>
        <v/>
      </c>
      <c r="H223" s="23"/>
      <c r="L223" s="23"/>
      <c r="M223" s="23"/>
    </row>
    <row r="224" spans="1:13" outlineLevel="1" x14ac:dyDescent="0.25">
      <c r="A224" s="25" t="s">
        <v>308</v>
      </c>
      <c r="B224" s="54" t="s">
        <v>100</v>
      </c>
      <c r="E224" s="63"/>
      <c r="F224" s="51" t="str">
        <f t="shared" si="33"/>
        <v/>
      </c>
      <c r="G224" s="51" t="str">
        <f t="shared" si="34"/>
        <v/>
      </c>
      <c r="H224" s="23"/>
      <c r="L224" s="23"/>
      <c r="M224" s="23"/>
    </row>
    <row r="225" spans="1:14" outlineLevel="1" x14ac:dyDescent="0.25">
      <c r="A225" s="25" t="s">
        <v>309</v>
      </c>
      <c r="B225" s="54" t="s">
        <v>100</v>
      </c>
      <c r="E225" s="63"/>
      <c r="F225" s="51" t="str">
        <f t="shared" si="33"/>
        <v/>
      </c>
      <c r="G225" s="51" t="str">
        <f t="shared" si="34"/>
        <v/>
      </c>
      <c r="H225" s="23"/>
      <c r="L225" s="23"/>
      <c r="M225" s="23"/>
    </row>
    <row r="226" spans="1:14" outlineLevel="1" x14ac:dyDescent="0.25">
      <c r="A226" s="25" t="s">
        <v>310</v>
      </c>
      <c r="B226" s="54" t="s">
        <v>100</v>
      </c>
      <c r="E226" s="42"/>
      <c r="F226" s="51" t="str">
        <f t="shared" si="33"/>
        <v/>
      </c>
      <c r="G226" s="51" t="str">
        <f t="shared" si="34"/>
        <v/>
      </c>
      <c r="H226" s="23"/>
      <c r="L226" s="23"/>
      <c r="M226" s="23"/>
    </row>
    <row r="227" spans="1:14" outlineLevel="1" x14ac:dyDescent="0.25">
      <c r="A227" s="25" t="s">
        <v>311</v>
      </c>
      <c r="B227" s="54" t="s">
        <v>100</v>
      </c>
      <c r="E227" s="63"/>
      <c r="F227" s="51" t="str">
        <f t="shared" si="33"/>
        <v/>
      </c>
      <c r="G227" s="51"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174" t="s">
        <v>1773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1523</v>
      </c>
      <c r="C231" s="165">
        <v>0</v>
      </c>
      <c r="E231" s="42"/>
      <c r="H231" s="23"/>
      <c r="L231" s="23"/>
      <c r="M231" s="23"/>
    </row>
    <row r="232" spans="1:14" x14ac:dyDescent="0.25">
      <c r="A232" s="25" t="s">
        <v>316</v>
      </c>
      <c r="B232" s="66" t="s">
        <v>317</v>
      </c>
      <c r="C232" s="162"/>
      <c r="E232" s="42"/>
      <c r="H232" s="23"/>
      <c r="L232" s="23"/>
      <c r="M232" s="23"/>
    </row>
    <row r="233" spans="1:14" x14ac:dyDescent="0.25">
      <c r="A233" s="25" t="s">
        <v>318</v>
      </c>
      <c r="B233" s="66" t="s">
        <v>319</v>
      </c>
      <c r="C233" s="162"/>
      <c r="E233" s="42"/>
      <c r="H233" s="23"/>
      <c r="L233" s="23"/>
      <c r="M233" s="23"/>
    </row>
    <row r="234" spans="1:14" outlineLevel="1" x14ac:dyDescent="0.25">
      <c r="A234" s="25" t="s">
        <v>320</v>
      </c>
      <c r="B234" s="40" t="s">
        <v>321</v>
      </c>
      <c r="C234" s="42"/>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413</v>
      </c>
      <c r="C312" s="25" t="s">
        <v>34</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4" sqref="C4"/>
    </sheetView>
  </sheetViews>
  <sheetFormatPr defaultColWidth="8.85546875" defaultRowHeight="15" outlineLevelRow="1" x14ac:dyDescent="0.25"/>
  <cols>
    <col min="1" max="1" width="13.85546875" style="108" customWidth="1"/>
    <col min="2" max="2" width="60.85546875" style="108" customWidth="1"/>
    <col min="3" max="4" width="31.5703125" style="108" customWidth="1"/>
    <col min="5" max="5" width="6.7109375" style="108" customWidth="1"/>
    <col min="6" max="6" width="30.28515625" style="108" customWidth="1"/>
    <col min="7" max="7" width="30.28515625" style="103" customWidth="1"/>
    <col min="8" max="16384" width="8.85546875" style="104"/>
  </cols>
  <sheetData>
    <row r="1" spans="1:7" ht="31.5" x14ac:dyDescent="0.25">
      <c r="A1" s="150" t="s">
        <v>476</v>
      </c>
      <c r="B1" s="150"/>
      <c r="C1" s="103"/>
      <c r="D1" s="103"/>
      <c r="E1" s="103"/>
      <c r="F1" s="159" t="s">
        <v>1700</v>
      </c>
    </row>
    <row r="2" spans="1:7" ht="15.75" thickBot="1" x14ac:dyDescent="0.3">
      <c r="A2" s="103"/>
      <c r="B2" s="103"/>
      <c r="C2" s="103"/>
      <c r="D2" s="103"/>
      <c r="E2" s="103"/>
      <c r="F2" s="103"/>
    </row>
    <row r="3" spans="1:7" ht="19.5" thickBot="1" x14ac:dyDescent="0.3">
      <c r="A3" s="105"/>
      <c r="B3" s="106" t="s">
        <v>22</v>
      </c>
      <c r="C3" s="107" t="s">
        <v>1707</v>
      </c>
      <c r="D3" s="105"/>
      <c r="E3" s="105"/>
      <c r="F3" s="103"/>
      <c r="G3" s="105"/>
    </row>
    <row r="4" spans="1:7" ht="15.75" thickBot="1" x14ac:dyDescent="0.3"/>
    <row r="5" spans="1:7" ht="18.75" x14ac:dyDescent="0.25">
      <c r="A5" s="109"/>
      <c r="B5" s="110" t="s">
        <v>477</v>
      </c>
      <c r="C5" s="109"/>
      <c r="E5" s="111"/>
      <c r="F5" s="111"/>
    </row>
    <row r="6" spans="1:7" x14ac:dyDescent="0.25">
      <c r="B6" s="112" t="s">
        <v>478</v>
      </c>
    </row>
    <row r="7" spans="1:7" x14ac:dyDescent="0.25">
      <c r="B7" s="113" t="s">
        <v>479</v>
      </c>
    </row>
    <row r="8" spans="1:7" ht="15.75" thickBot="1" x14ac:dyDescent="0.3">
      <c r="B8" s="114" t="s">
        <v>480</v>
      </c>
    </row>
    <row r="9" spans="1:7" x14ac:dyDescent="0.25">
      <c r="B9" s="115"/>
    </row>
    <row r="10" spans="1:7" ht="37.5" x14ac:dyDescent="0.25">
      <c r="A10" s="116" t="s">
        <v>32</v>
      </c>
      <c r="B10" s="116" t="s">
        <v>478</v>
      </c>
      <c r="C10" s="117"/>
      <c r="D10" s="117"/>
      <c r="E10" s="117"/>
      <c r="F10" s="117"/>
      <c r="G10" s="118"/>
    </row>
    <row r="11" spans="1:7" ht="15" customHeight="1" x14ac:dyDescent="0.25">
      <c r="A11" s="119"/>
      <c r="B11" s="120" t="s">
        <v>481</v>
      </c>
      <c r="C11" s="119" t="s">
        <v>62</v>
      </c>
      <c r="D11" s="119"/>
      <c r="E11" s="119"/>
      <c r="F11" s="121" t="s">
        <v>482</v>
      </c>
      <c r="G11" s="121"/>
    </row>
    <row r="12" spans="1:7" x14ac:dyDescent="0.25">
      <c r="A12" s="108" t="s">
        <v>483</v>
      </c>
      <c r="B12" s="108" t="s">
        <v>484</v>
      </c>
      <c r="C12" s="165">
        <v>6194.014682</v>
      </c>
      <c r="F12" s="122">
        <f>IF($C$15=0,"",IF(C12="[for completion]","",C12/$C$15))</f>
        <v>0.59674869260132546</v>
      </c>
    </row>
    <row r="13" spans="1:7" x14ac:dyDescent="0.25">
      <c r="A13" s="108" t="s">
        <v>485</v>
      </c>
      <c r="B13" s="108" t="s">
        <v>486</v>
      </c>
      <c r="C13" s="165">
        <v>4185.5885895199999</v>
      </c>
      <c r="F13" s="122">
        <f>IF($C$15=0,"",IF(C13="[for completion]","",C13/$C$15))</f>
        <v>0.4032513073986746</v>
      </c>
    </row>
    <row r="14" spans="1:7" x14ac:dyDescent="0.25">
      <c r="A14" s="108" t="s">
        <v>487</v>
      </c>
      <c r="B14" s="108" t="s">
        <v>96</v>
      </c>
      <c r="C14" s="165">
        <v>0</v>
      </c>
      <c r="F14" s="122">
        <f>IF($C$15=0,"",IF(C14="[for completion]","",C14/$C$15))</f>
        <v>0</v>
      </c>
    </row>
    <row r="15" spans="1:7" x14ac:dyDescent="0.25">
      <c r="A15" s="108" t="s">
        <v>488</v>
      </c>
      <c r="B15" s="123" t="s">
        <v>98</v>
      </c>
      <c r="C15" s="165">
        <f>SUM(C12:C14)</f>
        <v>10379.60327152</v>
      </c>
      <c r="F15" s="124">
        <f>SUM(F12:F14)</f>
        <v>1</v>
      </c>
    </row>
    <row r="16" spans="1:7" outlineLevel="1" x14ac:dyDescent="0.25">
      <c r="A16" s="108" t="s">
        <v>489</v>
      </c>
      <c r="B16" s="125" t="s">
        <v>490</v>
      </c>
      <c r="F16" s="122">
        <f t="shared" ref="F16:F26" si="0">IF($C$15=0,"",IF(C16="[for completion]","",C16/$C$15))</f>
        <v>0</v>
      </c>
    </row>
    <row r="17" spans="1:7" outlineLevel="1" x14ac:dyDescent="0.25">
      <c r="A17" s="108" t="s">
        <v>491</v>
      </c>
      <c r="B17" s="125" t="s">
        <v>1528</v>
      </c>
      <c r="F17" s="122">
        <f t="shared" si="0"/>
        <v>0</v>
      </c>
    </row>
    <row r="18" spans="1:7" outlineLevel="1" x14ac:dyDescent="0.25">
      <c r="A18" s="108" t="s">
        <v>492</v>
      </c>
      <c r="B18" s="125" t="s">
        <v>100</v>
      </c>
      <c r="F18" s="122">
        <f t="shared" si="0"/>
        <v>0</v>
      </c>
    </row>
    <row r="19" spans="1:7" outlineLevel="1" x14ac:dyDescent="0.25">
      <c r="A19" s="108" t="s">
        <v>493</v>
      </c>
      <c r="B19" s="125" t="s">
        <v>100</v>
      </c>
      <c r="F19" s="122">
        <f t="shared" si="0"/>
        <v>0</v>
      </c>
    </row>
    <row r="20" spans="1:7" outlineLevel="1" x14ac:dyDescent="0.25">
      <c r="A20" s="108" t="s">
        <v>494</v>
      </c>
      <c r="B20" s="125" t="s">
        <v>100</v>
      </c>
      <c r="F20" s="122">
        <f t="shared" si="0"/>
        <v>0</v>
      </c>
    </row>
    <row r="21" spans="1:7" outlineLevel="1" x14ac:dyDescent="0.25">
      <c r="A21" s="108" t="s">
        <v>495</v>
      </c>
      <c r="B21" s="125" t="s">
        <v>100</v>
      </c>
      <c r="F21" s="122">
        <f t="shared" si="0"/>
        <v>0</v>
      </c>
    </row>
    <row r="22" spans="1:7" outlineLevel="1" x14ac:dyDescent="0.25">
      <c r="A22" s="108" t="s">
        <v>496</v>
      </c>
      <c r="B22" s="125" t="s">
        <v>100</v>
      </c>
      <c r="F22" s="122">
        <f t="shared" si="0"/>
        <v>0</v>
      </c>
    </row>
    <row r="23" spans="1:7" outlineLevel="1" x14ac:dyDescent="0.25">
      <c r="A23" s="108" t="s">
        <v>497</v>
      </c>
      <c r="B23" s="125" t="s">
        <v>100</v>
      </c>
      <c r="F23" s="122">
        <f t="shared" si="0"/>
        <v>0</v>
      </c>
    </row>
    <row r="24" spans="1:7" outlineLevel="1" x14ac:dyDescent="0.25">
      <c r="A24" s="108" t="s">
        <v>498</v>
      </c>
      <c r="B24" s="125" t="s">
        <v>100</v>
      </c>
      <c r="F24" s="122">
        <f t="shared" si="0"/>
        <v>0</v>
      </c>
    </row>
    <row r="25" spans="1:7" outlineLevel="1" x14ac:dyDescent="0.25">
      <c r="A25" s="108" t="s">
        <v>499</v>
      </c>
      <c r="B25" s="125" t="s">
        <v>100</v>
      </c>
      <c r="F25" s="122">
        <f t="shared" si="0"/>
        <v>0</v>
      </c>
    </row>
    <row r="26" spans="1:7" outlineLevel="1" x14ac:dyDescent="0.25">
      <c r="A26" s="108" t="s">
        <v>500</v>
      </c>
      <c r="B26" s="125" t="s">
        <v>100</v>
      </c>
      <c r="C26" s="104"/>
      <c r="D26" s="104"/>
      <c r="E26" s="104"/>
      <c r="F26" s="122">
        <f t="shared" si="0"/>
        <v>0</v>
      </c>
    </row>
    <row r="27" spans="1:7" ht="15" customHeight="1" x14ac:dyDescent="0.25">
      <c r="A27" s="119"/>
      <c r="B27" s="120" t="s">
        <v>501</v>
      </c>
      <c r="C27" s="119" t="s">
        <v>502</v>
      </c>
      <c r="D27" s="119" t="s">
        <v>503</v>
      </c>
      <c r="E27" s="126"/>
      <c r="F27" s="119" t="s">
        <v>504</v>
      </c>
      <c r="G27" s="121"/>
    </row>
    <row r="28" spans="1:7" x14ac:dyDescent="0.25">
      <c r="A28" s="108" t="s">
        <v>505</v>
      </c>
      <c r="B28" s="108" t="s">
        <v>506</v>
      </c>
      <c r="C28" s="168">
        <v>24390</v>
      </c>
      <c r="D28" s="168">
        <v>303</v>
      </c>
      <c r="F28" s="168">
        <v>24693</v>
      </c>
    </row>
    <row r="29" spans="1:7" outlineLevel="1" x14ac:dyDescent="0.25">
      <c r="A29" s="108" t="s">
        <v>507</v>
      </c>
      <c r="B29" s="127" t="s">
        <v>508</v>
      </c>
    </row>
    <row r="30" spans="1:7" outlineLevel="1" x14ac:dyDescent="0.25">
      <c r="A30" s="108" t="s">
        <v>509</v>
      </c>
      <c r="B30" s="127" t="s">
        <v>510</v>
      </c>
    </row>
    <row r="31" spans="1:7" outlineLevel="1" x14ac:dyDescent="0.25">
      <c r="A31" s="108" t="s">
        <v>511</v>
      </c>
      <c r="B31" s="127"/>
    </row>
    <row r="32" spans="1:7" outlineLevel="1" x14ac:dyDescent="0.25">
      <c r="A32" s="108" t="s">
        <v>512</v>
      </c>
      <c r="B32" s="127"/>
    </row>
    <row r="33" spans="1:7" outlineLevel="1" x14ac:dyDescent="0.25">
      <c r="A33" s="108" t="s">
        <v>513</v>
      </c>
      <c r="B33" s="127"/>
    </row>
    <row r="34" spans="1:7" outlineLevel="1" x14ac:dyDescent="0.25">
      <c r="A34" s="108" t="s">
        <v>514</v>
      </c>
      <c r="B34" s="127"/>
    </row>
    <row r="35" spans="1:7" ht="15" customHeight="1" x14ac:dyDescent="0.25">
      <c r="A35" s="119"/>
      <c r="B35" s="120" t="s">
        <v>515</v>
      </c>
      <c r="C35" s="119" t="s">
        <v>516</v>
      </c>
      <c r="D35" s="119" t="s">
        <v>517</v>
      </c>
      <c r="E35" s="126"/>
      <c r="F35" s="121" t="s">
        <v>482</v>
      </c>
      <c r="G35" s="121"/>
    </row>
    <row r="36" spans="1:7" x14ac:dyDescent="0.25">
      <c r="A36" s="108" t="s">
        <v>518</v>
      </c>
      <c r="B36" s="108" t="s">
        <v>519</v>
      </c>
      <c r="C36" s="143">
        <v>3.5887751791415594E-3</v>
      </c>
      <c r="D36" s="143">
        <v>0.2220427993871659</v>
      </c>
      <c r="F36" s="143">
        <v>8.9539049151336259E-2</v>
      </c>
    </row>
    <row r="37" spans="1:7" outlineLevel="1" x14ac:dyDescent="0.25">
      <c r="A37" s="108" t="s">
        <v>520</v>
      </c>
      <c r="C37" s="143"/>
      <c r="D37" s="143"/>
      <c r="F37" s="143"/>
    </row>
    <row r="38" spans="1:7" outlineLevel="1" x14ac:dyDescent="0.25">
      <c r="A38" s="108" t="s">
        <v>521</v>
      </c>
      <c r="C38" s="143"/>
      <c r="D38" s="143"/>
      <c r="F38" s="143"/>
    </row>
    <row r="39" spans="1:7" outlineLevel="1" x14ac:dyDescent="0.25">
      <c r="A39" s="108" t="s">
        <v>522</v>
      </c>
      <c r="C39" s="143"/>
      <c r="D39" s="143"/>
      <c r="F39" s="143"/>
    </row>
    <row r="40" spans="1:7" outlineLevel="1" x14ac:dyDescent="0.25">
      <c r="A40" s="108" t="s">
        <v>523</v>
      </c>
      <c r="C40" s="143"/>
      <c r="D40" s="143"/>
      <c r="F40" s="143"/>
    </row>
    <row r="41" spans="1:7" outlineLevel="1" x14ac:dyDescent="0.25">
      <c r="A41" s="108" t="s">
        <v>524</v>
      </c>
      <c r="C41" s="143"/>
      <c r="D41" s="143"/>
      <c r="F41" s="143"/>
    </row>
    <row r="42" spans="1:7" outlineLevel="1" x14ac:dyDescent="0.25">
      <c r="A42" s="108" t="s">
        <v>525</v>
      </c>
      <c r="C42" s="143"/>
      <c r="D42" s="143"/>
      <c r="F42" s="143"/>
    </row>
    <row r="43" spans="1:7" ht="15" customHeight="1" x14ac:dyDescent="0.25">
      <c r="A43" s="119"/>
      <c r="B43" s="120" t="s">
        <v>526</v>
      </c>
      <c r="C43" s="119" t="s">
        <v>516</v>
      </c>
      <c r="D43" s="119" t="s">
        <v>517</v>
      </c>
      <c r="E43" s="126"/>
      <c r="F43" s="121" t="s">
        <v>482</v>
      </c>
      <c r="G43" s="121"/>
    </row>
    <row r="44" spans="1:7" x14ac:dyDescent="0.25">
      <c r="A44" s="108" t="s">
        <v>527</v>
      </c>
      <c r="B44" s="128" t="s">
        <v>528</v>
      </c>
      <c r="C44" s="142">
        <f>SUM(C45:C72)</f>
        <v>1</v>
      </c>
      <c r="D44" s="142">
        <f>SUM(D45:D72)</f>
        <v>1</v>
      </c>
      <c r="E44" s="143"/>
      <c r="F44" s="142">
        <f>SUM(F45:F72)</f>
        <v>1</v>
      </c>
      <c r="G44" s="108"/>
    </row>
    <row r="45" spans="1:7" x14ac:dyDescent="0.25">
      <c r="A45" s="108" t="s">
        <v>529</v>
      </c>
      <c r="B45" s="108" t="s">
        <v>530</v>
      </c>
      <c r="C45" s="143">
        <v>0</v>
      </c>
      <c r="D45" s="143">
        <v>0</v>
      </c>
      <c r="E45" s="143"/>
      <c r="F45" s="143">
        <v>0</v>
      </c>
      <c r="G45" s="108"/>
    </row>
    <row r="46" spans="1:7" x14ac:dyDescent="0.25">
      <c r="A46" s="108" t="s">
        <v>531</v>
      </c>
      <c r="B46" s="108" t="s">
        <v>532</v>
      </c>
      <c r="C46" s="143">
        <v>0</v>
      </c>
      <c r="D46" s="143">
        <v>0</v>
      </c>
      <c r="E46" s="143"/>
      <c r="F46" s="143">
        <v>0</v>
      </c>
      <c r="G46" s="108"/>
    </row>
    <row r="47" spans="1:7" x14ac:dyDescent="0.25">
      <c r="A47" s="108" t="s">
        <v>533</v>
      </c>
      <c r="B47" s="108" t="s">
        <v>534</v>
      </c>
      <c r="C47" s="143">
        <v>0</v>
      </c>
      <c r="D47" s="143">
        <v>0</v>
      </c>
      <c r="E47" s="143"/>
      <c r="F47" s="143">
        <v>0</v>
      </c>
      <c r="G47" s="108"/>
    </row>
    <row r="48" spans="1:7" x14ac:dyDescent="0.25">
      <c r="A48" s="108" t="s">
        <v>535</v>
      </c>
      <c r="B48" s="108" t="s">
        <v>536</v>
      </c>
      <c r="C48" s="143">
        <v>0</v>
      </c>
      <c r="D48" s="143">
        <v>0</v>
      </c>
      <c r="E48" s="143"/>
      <c r="F48" s="143">
        <v>0</v>
      </c>
      <c r="G48" s="108"/>
    </row>
    <row r="49" spans="1:7" x14ac:dyDescent="0.25">
      <c r="A49" s="108" t="s">
        <v>537</v>
      </c>
      <c r="B49" s="108" t="s">
        <v>538</v>
      </c>
      <c r="C49" s="143">
        <v>0</v>
      </c>
      <c r="D49" s="143">
        <v>0</v>
      </c>
      <c r="E49" s="143"/>
      <c r="F49" s="143">
        <v>0</v>
      </c>
      <c r="G49" s="108"/>
    </row>
    <row r="50" spans="1:7" x14ac:dyDescent="0.25">
      <c r="A50" s="108" t="s">
        <v>539</v>
      </c>
      <c r="B50" s="108" t="s">
        <v>540</v>
      </c>
      <c r="C50" s="143">
        <v>0</v>
      </c>
      <c r="D50" s="143">
        <v>0</v>
      </c>
      <c r="E50" s="143"/>
      <c r="F50" s="143">
        <v>0</v>
      </c>
      <c r="G50" s="108"/>
    </row>
    <row r="51" spans="1:7" x14ac:dyDescent="0.25">
      <c r="A51" s="108" t="s">
        <v>541</v>
      </c>
      <c r="B51" s="108" t="s">
        <v>542</v>
      </c>
      <c r="C51" s="143">
        <v>0</v>
      </c>
      <c r="D51" s="143">
        <v>0</v>
      </c>
      <c r="E51" s="143"/>
      <c r="F51" s="143">
        <v>0</v>
      </c>
      <c r="G51" s="108"/>
    </row>
    <row r="52" spans="1:7" x14ac:dyDescent="0.25">
      <c r="A52" s="108" t="s">
        <v>543</v>
      </c>
      <c r="B52" s="108" t="s">
        <v>544</v>
      </c>
      <c r="C52" s="143">
        <v>0</v>
      </c>
      <c r="D52" s="143">
        <v>0</v>
      </c>
      <c r="E52" s="143"/>
      <c r="F52" s="143">
        <v>0</v>
      </c>
      <c r="G52" s="108"/>
    </row>
    <row r="53" spans="1:7" x14ac:dyDescent="0.25">
      <c r="A53" s="108" t="s">
        <v>545</v>
      </c>
      <c r="B53" s="108" t="s">
        <v>546</v>
      </c>
      <c r="C53" s="143">
        <v>0</v>
      </c>
      <c r="D53" s="143">
        <v>0</v>
      </c>
      <c r="E53" s="143"/>
      <c r="F53" s="143">
        <v>0</v>
      </c>
      <c r="G53" s="108"/>
    </row>
    <row r="54" spans="1:7" x14ac:dyDescent="0.25">
      <c r="A54" s="108" t="s">
        <v>547</v>
      </c>
      <c r="B54" s="108" t="s">
        <v>548</v>
      </c>
      <c r="C54" s="143">
        <v>0</v>
      </c>
      <c r="D54" s="143">
        <v>0</v>
      </c>
      <c r="E54" s="143"/>
      <c r="F54" s="143">
        <v>0</v>
      </c>
      <c r="G54" s="108"/>
    </row>
    <row r="55" spans="1:7" x14ac:dyDescent="0.25">
      <c r="A55" s="108" t="s">
        <v>549</v>
      </c>
      <c r="B55" s="108" t="s">
        <v>550</v>
      </c>
      <c r="C55" s="143">
        <v>0</v>
      </c>
      <c r="D55" s="143">
        <v>0</v>
      </c>
      <c r="E55" s="143"/>
      <c r="F55" s="143">
        <v>0</v>
      </c>
      <c r="G55" s="108"/>
    </row>
    <row r="56" spans="1:7" x14ac:dyDescent="0.25">
      <c r="A56" s="108" t="s">
        <v>551</v>
      </c>
      <c r="B56" s="108" t="s">
        <v>552</v>
      </c>
      <c r="C56" s="143">
        <v>0</v>
      </c>
      <c r="D56" s="143">
        <v>0</v>
      </c>
      <c r="E56" s="143"/>
      <c r="F56" s="143">
        <v>0</v>
      </c>
      <c r="G56" s="108"/>
    </row>
    <row r="57" spans="1:7" x14ac:dyDescent="0.25">
      <c r="A57" s="108" t="s">
        <v>553</v>
      </c>
      <c r="B57" s="108" t="s">
        <v>554</v>
      </c>
      <c r="C57" s="143">
        <v>0</v>
      </c>
      <c r="D57" s="143">
        <v>0</v>
      </c>
      <c r="E57" s="143"/>
      <c r="F57" s="143">
        <v>0</v>
      </c>
      <c r="G57" s="108"/>
    </row>
    <row r="58" spans="1:7" x14ac:dyDescent="0.25">
      <c r="A58" s="108" t="s">
        <v>555</v>
      </c>
      <c r="B58" s="108" t="s">
        <v>556</v>
      </c>
      <c r="C58" s="143">
        <v>0</v>
      </c>
      <c r="D58" s="143">
        <v>0</v>
      </c>
      <c r="E58" s="143"/>
      <c r="F58" s="143">
        <v>0</v>
      </c>
      <c r="G58" s="108"/>
    </row>
    <row r="59" spans="1:7" x14ac:dyDescent="0.25">
      <c r="A59" s="108" t="s">
        <v>557</v>
      </c>
      <c r="B59" s="108" t="s">
        <v>558</v>
      </c>
      <c r="C59" s="143">
        <v>0</v>
      </c>
      <c r="D59" s="143">
        <v>0</v>
      </c>
      <c r="E59" s="143"/>
      <c r="F59" s="143">
        <v>0</v>
      </c>
      <c r="G59" s="108"/>
    </row>
    <row r="60" spans="1:7" x14ac:dyDescent="0.25">
      <c r="A60" s="108" t="s">
        <v>559</v>
      </c>
      <c r="B60" s="108" t="s">
        <v>3</v>
      </c>
      <c r="C60" s="143">
        <v>0</v>
      </c>
      <c r="D60" s="143">
        <v>0</v>
      </c>
      <c r="E60" s="143"/>
      <c r="F60" s="143">
        <v>0</v>
      </c>
      <c r="G60" s="108"/>
    </row>
    <row r="61" spans="1:7" x14ac:dyDescent="0.25">
      <c r="A61" s="108" t="s">
        <v>560</v>
      </c>
      <c r="B61" s="108" t="s">
        <v>561</v>
      </c>
      <c r="C61" s="143">
        <v>0</v>
      </c>
      <c r="D61" s="143">
        <v>0</v>
      </c>
      <c r="E61" s="143"/>
      <c r="F61" s="143">
        <v>0</v>
      </c>
      <c r="G61" s="108"/>
    </row>
    <row r="62" spans="1:7" x14ac:dyDescent="0.25">
      <c r="A62" s="108" t="s">
        <v>562</v>
      </c>
      <c r="B62" s="108" t="s">
        <v>563</v>
      </c>
      <c r="C62" s="143">
        <v>0</v>
      </c>
      <c r="D62" s="143">
        <v>0</v>
      </c>
      <c r="E62" s="143"/>
      <c r="F62" s="143">
        <v>0</v>
      </c>
      <c r="G62" s="108"/>
    </row>
    <row r="63" spans="1:7" x14ac:dyDescent="0.25">
      <c r="A63" s="108" t="s">
        <v>564</v>
      </c>
      <c r="B63" s="108" t="s">
        <v>565</v>
      </c>
      <c r="C63" s="143">
        <v>0</v>
      </c>
      <c r="D63" s="143">
        <v>0</v>
      </c>
      <c r="E63" s="143"/>
      <c r="F63" s="143">
        <v>0</v>
      </c>
      <c r="G63" s="108"/>
    </row>
    <row r="64" spans="1:7" x14ac:dyDescent="0.25">
      <c r="A64" s="108" t="s">
        <v>566</v>
      </c>
      <c r="B64" s="108" t="s">
        <v>567</v>
      </c>
      <c r="C64" s="143">
        <v>0</v>
      </c>
      <c r="D64" s="143">
        <v>0</v>
      </c>
      <c r="E64" s="143"/>
      <c r="F64" s="143">
        <v>0</v>
      </c>
      <c r="G64" s="108"/>
    </row>
    <row r="65" spans="1:7" x14ac:dyDescent="0.25">
      <c r="A65" s="108" t="s">
        <v>568</v>
      </c>
      <c r="B65" s="108" t="s">
        <v>569</v>
      </c>
      <c r="C65" s="143">
        <v>1</v>
      </c>
      <c r="D65" s="143">
        <v>1</v>
      </c>
      <c r="E65" s="143"/>
      <c r="F65" s="143">
        <v>1</v>
      </c>
      <c r="G65" s="108"/>
    </row>
    <row r="66" spans="1:7" x14ac:dyDescent="0.25">
      <c r="A66" s="108" t="s">
        <v>570</v>
      </c>
      <c r="B66" s="108" t="s">
        <v>571</v>
      </c>
      <c r="C66" s="143">
        <v>0</v>
      </c>
      <c r="D66" s="143">
        <v>0</v>
      </c>
      <c r="E66" s="143"/>
      <c r="F66" s="143">
        <v>0</v>
      </c>
      <c r="G66" s="108"/>
    </row>
    <row r="67" spans="1:7" x14ac:dyDescent="0.25">
      <c r="A67" s="108" t="s">
        <v>572</v>
      </c>
      <c r="B67" s="108" t="s">
        <v>573</v>
      </c>
      <c r="C67" s="143">
        <v>0</v>
      </c>
      <c r="D67" s="143">
        <v>0</v>
      </c>
      <c r="E67" s="143"/>
      <c r="F67" s="143">
        <v>0</v>
      </c>
      <c r="G67" s="108"/>
    </row>
    <row r="68" spans="1:7" x14ac:dyDescent="0.25">
      <c r="A68" s="108" t="s">
        <v>574</v>
      </c>
      <c r="B68" s="108" t="s">
        <v>575</v>
      </c>
      <c r="C68" s="143">
        <v>0</v>
      </c>
      <c r="D68" s="143">
        <v>0</v>
      </c>
      <c r="E68" s="143"/>
      <c r="F68" s="143">
        <v>0</v>
      </c>
      <c r="G68" s="108"/>
    </row>
    <row r="69" spans="1:7" x14ac:dyDescent="0.25">
      <c r="A69" s="108" t="s">
        <v>576</v>
      </c>
      <c r="B69" s="108" t="s">
        <v>577</v>
      </c>
      <c r="C69" s="143">
        <v>0</v>
      </c>
      <c r="D69" s="143">
        <v>0</v>
      </c>
      <c r="E69" s="143"/>
      <c r="F69" s="143">
        <v>0</v>
      </c>
      <c r="G69" s="108"/>
    </row>
    <row r="70" spans="1:7" x14ac:dyDescent="0.25">
      <c r="A70" s="108" t="s">
        <v>578</v>
      </c>
      <c r="B70" s="108" t="s">
        <v>579</v>
      </c>
      <c r="C70" s="143">
        <v>0</v>
      </c>
      <c r="D70" s="143">
        <v>0</v>
      </c>
      <c r="E70" s="143"/>
      <c r="F70" s="143">
        <v>0</v>
      </c>
      <c r="G70" s="108"/>
    </row>
    <row r="71" spans="1:7" x14ac:dyDescent="0.25">
      <c r="A71" s="108" t="s">
        <v>580</v>
      </c>
      <c r="B71" s="108" t="s">
        <v>6</v>
      </c>
      <c r="C71" s="143">
        <v>0</v>
      </c>
      <c r="D71" s="143">
        <v>0</v>
      </c>
      <c r="E71" s="143"/>
      <c r="F71" s="143">
        <v>0</v>
      </c>
      <c r="G71" s="108"/>
    </row>
    <row r="72" spans="1:7" x14ac:dyDescent="0.25">
      <c r="A72" s="108" t="s">
        <v>581</v>
      </c>
      <c r="B72" s="108" t="s">
        <v>582</v>
      </c>
      <c r="C72" s="143">
        <v>0</v>
      </c>
      <c r="D72" s="143">
        <v>0</v>
      </c>
      <c r="E72" s="143"/>
      <c r="F72" s="143">
        <v>0</v>
      </c>
      <c r="G72" s="108"/>
    </row>
    <row r="73" spans="1:7" x14ac:dyDescent="0.25">
      <c r="A73" s="108" t="s">
        <v>583</v>
      </c>
      <c r="B73" s="128" t="s">
        <v>269</v>
      </c>
      <c r="C73" s="142">
        <f>SUM(C74:C76)</f>
        <v>0</v>
      </c>
      <c r="D73" s="142">
        <f>SUM(D74:D76)</f>
        <v>0</v>
      </c>
      <c r="E73" s="143"/>
      <c r="F73" s="142">
        <f>SUM(F74:F76)</f>
        <v>0</v>
      </c>
      <c r="G73" s="108"/>
    </row>
    <row r="74" spans="1:7" x14ac:dyDescent="0.25">
      <c r="A74" s="108" t="s">
        <v>584</v>
      </c>
      <c r="B74" s="108" t="s">
        <v>585</v>
      </c>
      <c r="C74" s="143">
        <v>0</v>
      </c>
      <c r="D74" s="143">
        <v>0</v>
      </c>
      <c r="E74" s="143"/>
      <c r="F74" s="143">
        <v>0</v>
      </c>
      <c r="G74" s="108"/>
    </row>
    <row r="75" spans="1:7" x14ac:dyDescent="0.25">
      <c r="A75" s="108" t="s">
        <v>586</v>
      </c>
      <c r="B75" s="108" t="s">
        <v>587</v>
      </c>
      <c r="C75" s="143">
        <v>0</v>
      </c>
      <c r="D75" s="143">
        <v>0</v>
      </c>
      <c r="E75" s="143"/>
      <c r="F75" s="143">
        <v>0</v>
      </c>
      <c r="G75" s="108"/>
    </row>
    <row r="76" spans="1:7" x14ac:dyDescent="0.25">
      <c r="A76" s="108" t="s">
        <v>1698</v>
      </c>
      <c r="B76" s="108" t="s">
        <v>2</v>
      </c>
      <c r="C76" s="143">
        <v>0</v>
      </c>
      <c r="D76" s="143">
        <v>0</v>
      </c>
      <c r="E76" s="143"/>
      <c r="F76" s="143">
        <v>0</v>
      </c>
      <c r="G76" s="108"/>
    </row>
    <row r="77" spans="1:7" x14ac:dyDescent="0.25">
      <c r="A77" s="108" t="s">
        <v>588</v>
      </c>
      <c r="B77" s="128" t="s">
        <v>96</v>
      </c>
      <c r="C77" s="142">
        <f>SUM(C78:C87)</f>
        <v>0</v>
      </c>
      <c r="D77" s="142">
        <f>SUM(D78:D87)</f>
        <v>0</v>
      </c>
      <c r="E77" s="143"/>
      <c r="F77" s="142">
        <f>SUM(F78:F87)</f>
        <v>0</v>
      </c>
      <c r="G77" s="108"/>
    </row>
    <row r="78" spans="1:7" x14ac:dyDescent="0.25">
      <c r="A78" s="108" t="s">
        <v>589</v>
      </c>
      <c r="B78" s="129" t="s">
        <v>271</v>
      </c>
      <c r="C78" s="143">
        <v>0</v>
      </c>
      <c r="D78" s="143">
        <v>0</v>
      </c>
      <c r="E78" s="143"/>
      <c r="F78" s="143">
        <v>0</v>
      </c>
      <c r="G78" s="108"/>
    </row>
    <row r="79" spans="1:7" x14ac:dyDescent="0.25">
      <c r="A79" s="108" t="s">
        <v>590</v>
      </c>
      <c r="B79" s="129" t="s">
        <v>273</v>
      </c>
      <c r="C79" s="143">
        <v>0</v>
      </c>
      <c r="D79" s="143">
        <v>0</v>
      </c>
      <c r="E79" s="143"/>
      <c r="F79" s="143">
        <v>0</v>
      </c>
      <c r="G79" s="108"/>
    </row>
    <row r="80" spans="1:7" x14ac:dyDescent="0.25">
      <c r="A80" s="108" t="s">
        <v>591</v>
      </c>
      <c r="B80" s="129" t="s">
        <v>275</v>
      </c>
      <c r="C80" s="143">
        <v>0</v>
      </c>
      <c r="D80" s="143">
        <v>0</v>
      </c>
      <c r="E80" s="143"/>
      <c r="F80" s="143">
        <v>0</v>
      </c>
      <c r="G80" s="108"/>
    </row>
    <row r="81" spans="1:7" x14ac:dyDescent="0.25">
      <c r="A81" s="108" t="s">
        <v>592</v>
      </c>
      <c r="B81" s="129" t="s">
        <v>12</v>
      </c>
      <c r="C81" s="143">
        <v>0</v>
      </c>
      <c r="D81" s="143">
        <v>0</v>
      </c>
      <c r="E81" s="143"/>
      <c r="F81" s="143">
        <v>0</v>
      </c>
      <c r="G81" s="108"/>
    </row>
    <row r="82" spans="1:7" x14ac:dyDescent="0.25">
      <c r="A82" s="108" t="s">
        <v>593</v>
      </c>
      <c r="B82" s="129" t="s">
        <v>278</v>
      </c>
      <c r="C82" s="143">
        <v>0</v>
      </c>
      <c r="D82" s="143">
        <v>0</v>
      </c>
      <c r="E82" s="143"/>
      <c r="F82" s="143">
        <v>0</v>
      </c>
      <c r="G82" s="108"/>
    </row>
    <row r="83" spans="1:7" x14ac:dyDescent="0.25">
      <c r="A83" s="108" t="s">
        <v>594</v>
      </c>
      <c r="B83" s="129" t="s">
        <v>280</v>
      </c>
      <c r="C83" s="143">
        <v>0</v>
      </c>
      <c r="D83" s="143">
        <v>0</v>
      </c>
      <c r="E83" s="143"/>
      <c r="F83" s="143">
        <v>0</v>
      </c>
      <c r="G83" s="108"/>
    </row>
    <row r="84" spans="1:7" x14ac:dyDescent="0.25">
      <c r="A84" s="108" t="s">
        <v>595</v>
      </c>
      <c r="B84" s="129" t="s">
        <v>282</v>
      </c>
      <c r="C84" s="143">
        <v>0</v>
      </c>
      <c r="D84" s="143">
        <v>0</v>
      </c>
      <c r="E84" s="143"/>
      <c r="F84" s="143">
        <v>0</v>
      </c>
      <c r="G84" s="108"/>
    </row>
    <row r="85" spans="1:7" x14ac:dyDescent="0.25">
      <c r="A85" s="108" t="s">
        <v>596</v>
      </c>
      <c r="B85" s="129" t="s">
        <v>284</v>
      </c>
      <c r="C85" s="143">
        <v>0</v>
      </c>
      <c r="D85" s="143">
        <v>0</v>
      </c>
      <c r="E85" s="143"/>
      <c r="F85" s="143">
        <v>0</v>
      </c>
      <c r="G85" s="108"/>
    </row>
    <row r="86" spans="1:7" x14ac:dyDescent="0.25">
      <c r="A86" s="108" t="s">
        <v>597</v>
      </c>
      <c r="B86" s="129" t="s">
        <v>286</v>
      </c>
      <c r="C86" s="143">
        <v>0</v>
      </c>
      <c r="D86" s="143">
        <v>0</v>
      </c>
      <c r="E86" s="143"/>
      <c r="F86" s="143">
        <v>0</v>
      </c>
      <c r="G86" s="108"/>
    </row>
    <row r="87" spans="1:7" x14ac:dyDescent="0.25">
      <c r="A87" s="108" t="s">
        <v>598</v>
      </c>
      <c r="B87" s="129" t="s">
        <v>96</v>
      </c>
      <c r="C87" s="143">
        <v>0</v>
      </c>
      <c r="D87" s="143">
        <v>0</v>
      </c>
      <c r="E87" s="143"/>
      <c r="F87" s="143">
        <v>0</v>
      </c>
      <c r="G87" s="108"/>
    </row>
    <row r="88" spans="1:7" outlineLevel="1" x14ac:dyDescent="0.25">
      <c r="A88" s="108" t="s">
        <v>599</v>
      </c>
      <c r="B88" s="125" t="s">
        <v>100</v>
      </c>
      <c r="C88" s="143"/>
      <c r="D88" s="143"/>
      <c r="E88" s="143"/>
      <c r="F88" s="143"/>
      <c r="G88" s="108"/>
    </row>
    <row r="89" spans="1:7" outlineLevel="1" x14ac:dyDescent="0.25">
      <c r="A89" s="108" t="s">
        <v>600</v>
      </c>
      <c r="B89" s="125" t="s">
        <v>100</v>
      </c>
      <c r="C89" s="143"/>
      <c r="D89" s="143"/>
      <c r="E89" s="143"/>
      <c r="F89" s="143"/>
      <c r="G89" s="108"/>
    </row>
    <row r="90" spans="1:7" outlineLevel="1" x14ac:dyDescent="0.25">
      <c r="A90" s="108" t="s">
        <v>601</v>
      </c>
      <c r="B90" s="125" t="s">
        <v>100</v>
      </c>
      <c r="C90" s="143"/>
      <c r="D90" s="143"/>
      <c r="E90" s="143"/>
      <c r="F90" s="143"/>
      <c r="G90" s="108"/>
    </row>
    <row r="91" spans="1:7" outlineLevel="1" x14ac:dyDescent="0.25">
      <c r="A91" s="108" t="s">
        <v>602</v>
      </c>
      <c r="B91" s="125" t="s">
        <v>100</v>
      </c>
      <c r="C91" s="143"/>
      <c r="D91" s="143"/>
      <c r="E91" s="143"/>
      <c r="F91" s="143"/>
      <c r="G91" s="108"/>
    </row>
    <row r="92" spans="1:7" outlineLevel="1" x14ac:dyDescent="0.25">
      <c r="A92" s="108" t="s">
        <v>603</v>
      </c>
      <c r="B92" s="125" t="s">
        <v>100</v>
      </c>
      <c r="C92" s="143"/>
      <c r="D92" s="143"/>
      <c r="E92" s="143"/>
      <c r="F92" s="143"/>
      <c r="G92" s="108"/>
    </row>
    <row r="93" spans="1:7" outlineLevel="1" x14ac:dyDescent="0.25">
      <c r="A93" s="108" t="s">
        <v>604</v>
      </c>
      <c r="B93" s="125" t="s">
        <v>100</v>
      </c>
      <c r="C93" s="143"/>
      <c r="D93" s="143"/>
      <c r="E93" s="143"/>
      <c r="F93" s="143"/>
      <c r="G93" s="108"/>
    </row>
    <row r="94" spans="1:7" outlineLevel="1" x14ac:dyDescent="0.25">
      <c r="A94" s="108" t="s">
        <v>605</v>
      </c>
      <c r="B94" s="125" t="s">
        <v>100</v>
      </c>
      <c r="C94" s="143"/>
      <c r="D94" s="143"/>
      <c r="E94" s="143"/>
      <c r="F94" s="143"/>
      <c r="G94" s="108"/>
    </row>
    <row r="95" spans="1:7" outlineLevel="1" x14ac:dyDescent="0.25">
      <c r="A95" s="108" t="s">
        <v>606</v>
      </c>
      <c r="B95" s="125" t="s">
        <v>100</v>
      </c>
      <c r="C95" s="143"/>
      <c r="D95" s="143"/>
      <c r="E95" s="143"/>
      <c r="F95" s="143"/>
      <c r="G95" s="108"/>
    </row>
    <row r="96" spans="1:7" outlineLevel="1" x14ac:dyDescent="0.25">
      <c r="A96" s="108" t="s">
        <v>607</v>
      </c>
      <c r="B96" s="125" t="s">
        <v>100</v>
      </c>
      <c r="C96" s="143"/>
      <c r="D96" s="143"/>
      <c r="E96" s="143"/>
      <c r="F96" s="143"/>
      <c r="G96" s="108"/>
    </row>
    <row r="97" spans="1:7" outlineLevel="1" x14ac:dyDescent="0.25">
      <c r="A97" s="108" t="s">
        <v>608</v>
      </c>
      <c r="B97" s="125" t="s">
        <v>100</v>
      </c>
      <c r="C97" s="143"/>
      <c r="D97" s="143"/>
      <c r="E97" s="143"/>
      <c r="F97" s="143"/>
      <c r="G97" s="108"/>
    </row>
    <row r="98" spans="1:7" ht="15" customHeight="1" x14ac:dyDescent="0.25">
      <c r="A98" s="119"/>
      <c r="B98" s="160" t="s">
        <v>1710</v>
      </c>
      <c r="C98" s="119" t="s">
        <v>516</v>
      </c>
      <c r="D98" s="119" t="s">
        <v>517</v>
      </c>
      <c r="E98" s="126"/>
      <c r="F98" s="121" t="s">
        <v>482</v>
      </c>
      <c r="G98" s="121"/>
    </row>
    <row r="99" spans="1:7" x14ac:dyDescent="0.25">
      <c r="A99" s="108" t="s">
        <v>609</v>
      </c>
      <c r="B99" s="129" t="s">
        <v>1756</v>
      </c>
      <c r="C99" s="143">
        <v>0.11219164818408481</v>
      </c>
      <c r="D99" s="143">
        <v>0.16575142787255179</v>
      </c>
      <c r="E99" s="143"/>
      <c r="F99" s="143">
        <v>0.13378969936744409</v>
      </c>
      <c r="G99" s="108"/>
    </row>
    <row r="100" spans="1:7" x14ac:dyDescent="0.25">
      <c r="A100" s="108" t="s">
        <v>611</v>
      </c>
      <c r="B100" s="129" t="s">
        <v>1757</v>
      </c>
      <c r="C100" s="143">
        <v>2.376648937688133E-2</v>
      </c>
      <c r="D100" s="143">
        <v>3.5456820567981162E-2</v>
      </c>
      <c r="E100" s="143"/>
      <c r="F100" s="143">
        <v>2.8480630713615843E-2</v>
      </c>
      <c r="G100" s="108"/>
    </row>
    <row r="101" spans="1:7" x14ac:dyDescent="0.25">
      <c r="A101" s="108" t="s">
        <v>612</v>
      </c>
      <c r="B101" s="129" t="s">
        <v>1758</v>
      </c>
      <c r="C101" s="143">
        <v>1.9334752129023126E-2</v>
      </c>
      <c r="D101" s="143">
        <v>1.2603337387741111E-2</v>
      </c>
      <c r="E101" s="143"/>
      <c r="F101" s="143">
        <v>1.6620300333958442E-2</v>
      </c>
      <c r="G101" s="108"/>
    </row>
    <row r="102" spans="1:7" x14ac:dyDescent="0.25">
      <c r="A102" s="108" t="s">
        <v>613</v>
      </c>
      <c r="B102" s="129" t="s">
        <v>1759</v>
      </c>
      <c r="C102" s="143">
        <v>7.9890767330279954E-3</v>
      </c>
      <c r="D102" s="143">
        <v>1.4752147608248576E-3</v>
      </c>
      <c r="E102" s="143"/>
      <c r="F102" s="143">
        <v>5.3623533765225712E-3</v>
      </c>
      <c r="G102" s="108"/>
    </row>
    <row r="103" spans="1:7" x14ac:dyDescent="0.25">
      <c r="A103" s="108" t="s">
        <v>614</v>
      </c>
      <c r="B103" s="129" t="s">
        <v>1760</v>
      </c>
      <c r="C103" s="143">
        <v>3.6064363834841809E-2</v>
      </c>
      <c r="D103" s="143">
        <v>2.9648139253512038E-2</v>
      </c>
      <c r="E103" s="143"/>
      <c r="F103" s="143">
        <v>3.3477012883857064E-2</v>
      </c>
      <c r="G103" s="108"/>
    </row>
    <row r="104" spans="1:7" x14ac:dyDescent="0.25">
      <c r="A104" s="108" t="s">
        <v>615</v>
      </c>
      <c r="B104" s="129" t="s">
        <v>1761</v>
      </c>
      <c r="C104" s="143">
        <v>0.10093168569760907</v>
      </c>
      <c r="D104" s="143">
        <v>0.18263554766324158</v>
      </c>
      <c r="E104" s="143"/>
      <c r="F104" s="143">
        <v>0.13387887485477121</v>
      </c>
      <c r="G104" s="108"/>
    </row>
    <row r="105" spans="1:7" x14ac:dyDescent="0.25">
      <c r="A105" s="108" t="s">
        <v>616</v>
      </c>
      <c r="B105" s="129" t="s">
        <v>1762</v>
      </c>
      <c r="C105" s="143">
        <v>0.39951410796801207</v>
      </c>
      <c r="D105" s="143">
        <v>0.28877666505647009</v>
      </c>
      <c r="E105" s="143"/>
      <c r="F105" s="143">
        <v>0.35485908933594668</v>
      </c>
      <c r="G105" s="108"/>
    </row>
    <row r="106" spans="1:7" x14ac:dyDescent="0.25">
      <c r="A106" s="108" t="s">
        <v>617</v>
      </c>
      <c r="B106" s="129" t="s">
        <v>1763</v>
      </c>
      <c r="C106" s="143">
        <v>6.2373805961863241E-3</v>
      </c>
      <c r="D106" s="143">
        <v>1.3287369625684577E-2</v>
      </c>
      <c r="E106" s="143"/>
      <c r="F106" s="143">
        <v>9.0802978894778084E-3</v>
      </c>
      <c r="G106" s="108"/>
    </row>
    <row r="107" spans="1:7" x14ac:dyDescent="0.25">
      <c r="A107" s="108" t="s">
        <v>618</v>
      </c>
      <c r="B107" s="129" t="s">
        <v>1764</v>
      </c>
      <c r="C107" s="143">
        <v>5.8844956286463E-3</v>
      </c>
      <c r="D107" s="143">
        <v>3.606238732061097E-2</v>
      </c>
      <c r="E107" s="143"/>
      <c r="F107" s="143">
        <v>1.8053769907966651E-2</v>
      </c>
      <c r="G107" s="108"/>
    </row>
    <row r="108" spans="1:7" x14ac:dyDescent="0.25">
      <c r="A108" s="108" t="s">
        <v>619</v>
      </c>
      <c r="B108" s="129" t="s">
        <v>1765</v>
      </c>
      <c r="C108" s="143">
        <v>4.6313142016540028E-2</v>
      </c>
      <c r="D108" s="143">
        <v>4.3382814511357349E-3</v>
      </c>
      <c r="E108" s="143"/>
      <c r="F108" s="143">
        <v>2.9386724615663672E-2</v>
      </c>
      <c r="G108" s="108"/>
    </row>
    <row r="109" spans="1:7" x14ac:dyDescent="0.25">
      <c r="A109" s="108" t="s">
        <v>620</v>
      </c>
      <c r="B109" s="129" t="s">
        <v>1766</v>
      </c>
      <c r="C109" s="143">
        <v>8.8134562421432763E-2</v>
      </c>
      <c r="D109" s="143">
        <v>5.4998864844573614E-2</v>
      </c>
      <c r="E109" s="143"/>
      <c r="F109" s="143">
        <v>7.477254905199722E-2</v>
      </c>
      <c r="G109" s="108"/>
    </row>
    <row r="110" spans="1:7" x14ac:dyDescent="0.25">
      <c r="A110" s="108" t="s">
        <v>621</v>
      </c>
      <c r="B110" s="129" t="s">
        <v>1767</v>
      </c>
      <c r="C110" s="143">
        <v>3.3505624640041816E-2</v>
      </c>
      <c r="D110" s="143">
        <v>6.3662317249043796E-2</v>
      </c>
      <c r="E110" s="143"/>
      <c r="F110" s="143">
        <v>4.5666350361441808E-2</v>
      </c>
      <c r="G110" s="108"/>
    </row>
    <row r="111" spans="1:7" x14ac:dyDescent="0.25">
      <c r="A111" s="108" t="s">
        <v>622</v>
      </c>
      <c r="B111" s="129" t="s">
        <v>1768</v>
      </c>
      <c r="C111" s="143">
        <v>4.5271808479061659E-3</v>
      </c>
      <c r="D111" s="143">
        <v>1.3859632125634359E-2</v>
      </c>
      <c r="E111" s="143"/>
      <c r="F111" s="143">
        <v>8.29050402688449E-3</v>
      </c>
      <c r="G111" s="108"/>
    </row>
    <row r="112" spans="1:7" x14ac:dyDescent="0.25">
      <c r="A112" s="108" t="s">
        <v>623</v>
      </c>
      <c r="B112" s="129" t="s">
        <v>1769</v>
      </c>
      <c r="C112" s="143">
        <v>1.089889367814708E-2</v>
      </c>
      <c r="D112" s="143">
        <v>1.7334918835948177E-2</v>
      </c>
      <c r="E112" s="143"/>
      <c r="F112" s="143">
        <v>1.3494229237481132E-2</v>
      </c>
      <c r="G112" s="108"/>
    </row>
    <row r="113" spans="1:7" x14ac:dyDescent="0.25">
      <c r="A113" s="108" t="s">
        <v>624</v>
      </c>
      <c r="B113" s="129" t="s">
        <v>1770</v>
      </c>
      <c r="C113" s="143">
        <v>6.9775167940100802E-2</v>
      </c>
      <c r="D113" s="143">
        <v>5.6246571746077501E-2</v>
      </c>
      <c r="E113" s="143"/>
      <c r="F113" s="143">
        <v>6.4319743837592175E-2</v>
      </c>
      <c r="G113" s="108"/>
    </row>
    <row r="114" spans="1:7" x14ac:dyDescent="0.25">
      <c r="A114" s="108" t="s">
        <v>625</v>
      </c>
      <c r="B114" s="129" t="s">
        <v>1771</v>
      </c>
      <c r="C114" s="143">
        <v>3.4748110417862903E-2</v>
      </c>
      <c r="D114" s="143">
        <v>2.3862504238968692E-2</v>
      </c>
      <c r="E114" s="143"/>
      <c r="F114" s="143">
        <v>3.0358475494396717E-2</v>
      </c>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1672</v>
      </c>
      <c r="B130" s="129"/>
      <c r="C130" s="143"/>
      <c r="D130" s="143"/>
      <c r="E130" s="143"/>
      <c r="F130" s="143"/>
      <c r="G130" s="108"/>
    </row>
    <row r="131" spans="1:7" x14ac:dyDescent="0.25">
      <c r="A131" s="108" t="s">
        <v>1673</v>
      </c>
      <c r="B131" s="129"/>
      <c r="C131" s="143"/>
      <c r="D131" s="143"/>
      <c r="E131" s="143"/>
      <c r="F131" s="143"/>
      <c r="G131" s="108"/>
    </row>
    <row r="132" spans="1:7" x14ac:dyDescent="0.25">
      <c r="A132" s="108" t="s">
        <v>1674</v>
      </c>
      <c r="B132" s="129"/>
      <c r="C132" s="143"/>
      <c r="D132" s="143"/>
      <c r="E132" s="143"/>
      <c r="F132" s="143"/>
      <c r="G132" s="108"/>
    </row>
    <row r="133" spans="1:7" x14ac:dyDescent="0.25">
      <c r="A133" s="108" t="s">
        <v>1675</v>
      </c>
      <c r="B133" s="129"/>
      <c r="C133" s="143"/>
      <c r="D133" s="143"/>
      <c r="E133" s="143"/>
      <c r="F133" s="143"/>
      <c r="G133" s="108"/>
    </row>
    <row r="134" spans="1:7" x14ac:dyDescent="0.25">
      <c r="A134" s="108" t="s">
        <v>1676</v>
      </c>
      <c r="B134" s="129"/>
      <c r="C134" s="143"/>
      <c r="D134" s="143"/>
      <c r="E134" s="143"/>
      <c r="F134" s="143"/>
      <c r="G134" s="108"/>
    </row>
    <row r="135" spans="1:7" x14ac:dyDescent="0.25">
      <c r="A135" s="108" t="s">
        <v>1677</v>
      </c>
      <c r="B135" s="129"/>
      <c r="C135" s="143"/>
      <c r="D135" s="143"/>
      <c r="E135" s="143"/>
      <c r="F135" s="143"/>
      <c r="G135" s="108"/>
    </row>
    <row r="136" spans="1:7" x14ac:dyDescent="0.25">
      <c r="A136" s="108" t="s">
        <v>1678</v>
      </c>
      <c r="B136" s="129"/>
      <c r="C136" s="143"/>
      <c r="D136" s="143"/>
      <c r="E136" s="143"/>
      <c r="F136" s="143"/>
      <c r="G136" s="108"/>
    </row>
    <row r="137" spans="1:7" x14ac:dyDescent="0.25">
      <c r="A137" s="108" t="s">
        <v>1679</v>
      </c>
      <c r="B137" s="129"/>
      <c r="C137" s="143"/>
      <c r="D137" s="143"/>
      <c r="E137" s="143"/>
      <c r="F137" s="143"/>
      <c r="G137" s="108"/>
    </row>
    <row r="138" spans="1:7" x14ac:dyDescent="0.25">
      <c r="A138" s="108" t="s">
        <v>1680</v>
      </c>
      <c r="B138" s="129"/>
      <c r="C138" s="143"/>
      <c r="D138" s="143"/>
      <c r="E138" s="143"/>
      <c r="F138" s="143"/>
      <c r="G138" s="108"/>
    </row>
    <row r="139" spans="1:7" x14ac:dyDescent="0.25">
      <c r="A139" s="108" t="s">
        <v>1681</v>
      </c>
      <c r="B139" s="129"/>
      <c r="C139" s="143"/>
      <c r="D139" s="143"/>
      <c r="E139" s="143"/>
      <c r="F139" s="143"/>
      <c r="G139" s="108"/>
    </row>
    <row r="140" spans="1:7" x14ac:dyDescent="0.25">
      <c r="A140" s="108" t="s">
        <v>1682</v>
      </c>
      <c r="B140" s="129"/>
      <c r="C140" s="143"/>
      <c r="D140" s="143"/>
      <c r="E140" s="143"/>
      <c r="F140" s="143"/>
      <c r="G140" s="108"/>
    </row>
    <row r="141" spans="1:7" x14ac:dyDescent="0.25">
      <c r="A141" s="108" t="s">
        <v>1683</v>
      </c>
      <c r="B141" s="129"/>
      <c r="C141" s="143"/>
      <c r="D141" s="143"/>
      <c r="E141" s="143"/>
      <c r="F141" s="143"/>
      <c r="G141" s="108"/>
    </row>
    <row r="142" spans="1:7" x14ac:dyDescent="0.25">
      <c r="A142" s="108" t="s">
        <v>1684</v>
      </c>
      <c r="B142" s="129"/>
      <c r="C142" s="143"/>
      <c r="D142" s="143"/>
      <c r="E142" s="143"/>
      <c r="F142" s="143"/>
      <c r="G142" s="108"/>
    </row>
    <row r="143" spans="1:7" x14ac:dyDescent="0.25">
      <c r="A143" s="108" t="s">
        <v>1685</v>
      </c>
      <c r="B143" s="129"/>
      <c r="C143" s="143"/>
      <c r="D143" s="143"/>
      <c r="E143" s="143"/>
      <c r="F143" s="143"/>
      <c r="G143" s="108"/>
    </row>
    <row r="144" spans="1:7" x14ac:dyDescent="0.25">
      <c r="A144" s="108" t="s">
        <v>1686</v>
      </c>
      <c r="B144" s="129"/>
      <c r="C144" s="143"/>
      <c r="D144" s="143"/>
      <c r="E144" s="143"/>
      <c r="F144" s="143"/>
      <c r="G144" s="108"/>
    </row>
    <row r="145" spans="1:7" x14ac:dyDescent="0.25">
      <c r="A145" s="108" t="s">
        <v>1687</v>
      </c>
      <c r="B145" s="129"/>
      <c r="C145" s="143"/>
      <c r="D145" s="143"/>
      <c r="E145" s="143"/>
      <c r="F145" s="143"/>
      <c r="G145" s="108"/>
    </row>
    <row r="146" spans="1:7" x14ac:dyDescent="0.25">
      <c r="A146" s="108" t="s">
        <v>1688</v>
      </c>
      <c r="B146" s="129"/>
      <c r="C146" s="143"/>
      <c r="D146" s="143"/>
      <c r="E146" s="143"/>
      <c r="F146" s="143"/>
      <c r="G146" s="108"/>
    </row>
    <row r="147" spans="1:7" x14ac:dyDescent="0.25">
      <c r="A147" s="108" t="s">
        <v>1689</v>
      </c>
      <c r="B147" s="129"/>
      <c r="C147" s="143"/>
      <c r="D147" s="143"/>
      <c r="E147" s="143"/>
      <c r="F147" s="143"/>
      <c r="G147" s="108"/>
    </row>
    <row r="148" spans="1:7" x14ac:dyDescent="0.25">
      <c r="A148" s="108" t="s">
        <v>1690</v>
      </c>
      <c r="B148" s="129"/>
      <c r="C148" s="143"/>
      <c r="D148" s="143"/>
      <c r="E148" s="143"/>
      <c r="F148" s="143"/>
      <c r="G148" s="108"/>
    </row>
    <row r="149" spans="1:7" ht="15" customHeight="1" x14ac:dyDescent="0.25">
      <c r="A149" s="119"/>
      <c r="B149" s="120" t="s">
        <v>641</v>
      </c>
      <c r="C149" s="119" t="s">
        <v>516</v>
      </c>
      <c r="D149" s="119" t="s">
        <v>517</v>
      </c>
      <c r="E149" s="126"/>
      <c r="F149" s="121" t="s">
        <v>482</v>
      </c>
      <c r="G149" s="121"/>
    </row>
    <row r="150" spans="1:7" x14ac:dyDescent="0.25">
      <c r="A150" s="108" t="s">
        <v>642</v>
      </c>
      <c r="B150" s="108" t="s">
        <v>643</v>
      </c>
      <c r="C150" s="143">
        <v>0</v>
      </c>
      <c r="D150" s="143">
        <v>0</v>
      </c>
      <c r="E150" s="144"/>
      <c r="F150" s="143">
        <v>0</v>
      </c>
    </row>
    <row r="151" spans="1:7" x14ac:dyDescent="0.25">
      <c r="A151" s="108" t="s">
        <v>644</v>
      </c>
      <c r="B151" s="108" t="s">
        <v>645</v>
      </c>
      <c r="C151" s="143">
        <v>1</v>
      </c>
      <c r="D151" s="143">
        <v>1</v>
      </c>
      <c r="E151" s="144"/>
      <c r="F151" s="143">
        <v>1</v>
      </c>
    </row>
    <row r="152" spans="1:7" x14ac:dyDescent="0.25">
      <c r="A152" s="108" t="s">
        <v>646</v>
      </c>
      <c r="B152" s="108" t="s">
        <v>96</v>
      </c>
      <c r="C152" s="143">
        <v>0</v>
      </c>
      <c r="D152" s="143">
        <v>0</v>
      </c>
      <c r="E152" s="144"/>
      <c r="F152" s="143">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516</v>
      </c>
      <c r="D159" s="119" t="s">
        <v>517</v>
      </c>
      <c r="E159" s="126"/>
      <c r="F159" s="121" t="s">
        <v>482</v>
      </c>
      <c r="G159" s="121"/>
    </row>
    <row r="160" spans="1:7" x14ac:dyDescent="0.25">
      <c r="A160" s="108" t="s">
        <v>654</v>
      </c>
      <c r="B160" s="108" t="s">
        <v>655</v>
      </c>
      <c r="C160" s="143">
        <v>0</v>
      </c>
      <c r="D160" s="143">
        <v>0</v>
      </c>
      <c r="E160" s="144"/>
      <c r="F160" s="143">
        <v>0</v>
      </c>
    </row>
    <row r="161" spans="1:7" x14ac:dyDescent="0.25">
      <c r="A161" s="108" t="s">
        <v>656</v>
      </c>
      <c r="B161" s="108" t="s">
        <v>657</v>
      </c>
      <c r="C161" s="143">
        <v>5.1322544847012687E-2</v>
      </c>
      <c r="D161" s="143">
        <v>0.2328750293735343</v>
      </c>
      <c r="E161" s="144"/>
      <c r="F161" s="143">
        <v>0.12453382159381016</v>
      </c>
    </row>
    <row r="162" spans="1:7" x14ac:dyDescent="0.25">
      <c r="A162" s="108" t="s">
        <v>658</v>
      </c>
      <c r="B162" s="108" t="s">
        <v>96</v>
      </c>
      <c r="C162" s="143">
        <v>0.94867745515298729</v>
      </c>
      <c r="D162" s="143">
        <v>0.76712497062646567</v>
      </c>
      <c r="E162" s="144"/>
      <c r="F162" s="143">
        <v>0.87546617840618979</v>
      </c>
    </row>
    <row r="163" spans="1:7" outlineLevel="1" x14ac:dyDescent="0.25">
      <c r="A163" s="108" t="s">
        <v>659</v>
      </c>
      <c r="B163" s="169" t="s">
        <v>1737</v>
      </c>
      <c r="C163" s="143">
        <v>0</v>
      </c>
      <c r="D163" s="143">
        <v>0.57721945550244946</v>
      </c>
      <c r="E163" s="103"/>
      <c r="F163" s="143">
        <v>0.23276450008731381</v>
      </c>
    </row>
    <row r="164" spans="1:7" outlineLevel="1" x14ac:dyDescent="0.25">
      <c r="A164" s="108" t="s">
        <v>660</v>
      </c>
      <c r="B164" s="169" t="s">
        <v>1738</v>
      </c>
      <c r="C164" s="143">
        <v>0</v>
      </c>
      <c r="D164" s="143">
        <v>1.5316491702150764E-3</v>
      </c>
      <c r="E164" s="103"/>
      <c r="F164" s="143">
        <v>6.1763953036532459E-4</v>
      </c>
    </row>
    <row r="165" spans="1:7" outlineLevel="1" x14ac:dyDescent="0.25">
      <c r="A165" s="108" t="s">
        <v>661</v>
      </c>
      <c r="B165" s="169" t="s">
        <v>1739</v>
      </c>
      <c r="C165" s="143">
        <v>0.94867745515298729</v>
      </c>
      <c r="D165" s="143">
        <v>0.18837386595380112</v>
      </c>
      <c r="E165" s="103"/>
      <c r="F165" s="143">
        <v>0.64208403878851061</v>
      </c>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516</v>
      </c>
      <c r="D169" s="119" t="s">
        <v>517</v>
      </c>
      <c r="E169" s="126"/>
      <c r="F169" s="121" t="s">
        <v>482</v>
      </c>
      <c r="G169" s="121"/>
    </row>
    <row r="170" spans="1:7" x14ac:dyDescent="0.25">
      <c r="A170" s="108" t="s">
        <v>666</v>
      </c>
      <c r="B170" s="130" t="s">
        <v>667</v>
      </c>
      <c r="C170" s="143">
        <v>0.14077332132000264</v>
      </c>
      <c r="D170" s="143">
        <v>0.15743632016532458</v>
      </c>
      <c r="E170" s="144"/>
      <c r="F170" s="143">
        <v>0.14749269738956131</v>
      </c>
    </row>
    <row r="171" spans="1:7" x14ac:dyDescent="0.25">
      <c r="A171" s="108" t="s">
        <v>668</v>
      </c>
      <c r="B171" s="130" t="s">
        <v>669</v>
      </c>
      <c r="C171" s="143">
        <v>7.1744353727703991E-2</v>
      </c>
      <c r="D171" s="143">
        <v>0.25366335547846053</v>
      </c>
      <c r="E171" s="144"/>
      <c r="F171" s="143">
        <v>0.14510342902435833</v>
      </c>
    </row>
    <row r="172" spans="1:7" x14ac:dyDescent="0.25">
      <c r="A172" s="108" t="s">
        <v>670</v>
      </c>
      <c r="B172" s="130" t="s">
        <v>671</v>
      </c>
      <c r="C172" s="143">
        <v>0.31208287231502557</v>
      </c>
      <c r="D172" s="143">
        <v>5.3448547198389443E-2</v>
      </c>
      <c r="E172" s="143"/>
      <c r="F172" s="143">
        <v>0.20778824257356818</v>
      </c>
    </row>
    <row r="173" spans="1:7" x14ac:dyDescent="0.25">
      <c r="A173" s="108" t="s">
        <v>672</v>
      </c>
      <c r="B173" s="130" t="s">
        <v>673</v>
      </c>
      <c r="C173" s="143">
        <v>0.25797169618171728</v>
      </c>
      <c r="D173" s="143">
        <v>0.22089085760720395</v>
      </c>
      <c r="E173" s="143"/>
      <c r="F173" s="143">
        <v>0.24301879954710556</v>
      </c>
    </row>
    <row r="174" spans="1:7" x14ac:dyDescent="0.25">
      <c r="A174" s="108" t="s">
        <v>674</v>
      </c>
      <c r="B174" s="130" t="s">
        <v>675</v>
      </c>
      <c r="C174" s="143">
        <v>0.21742775645555049</v>
      </c>
      <c r="D174" s="143">
        <v>0.31456091955062149</v>
      </c>
      <c r="E174" s="143"/>
      <c r="F174" s="143">
        <v>0.25659683146540657</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516</v>
      </c>
      <c r="D179" s="119" t="s">
        <v>517</v>
      </c>
      <c r="E179" s="126"/>
      <c r="F179" s="121" t="s">
        <v>482</v>
      </c>
      <c r="G179" s="121"/>
    </row>
    <row r="180" spans="1:7" x14ac:dyDescent="0.25">
      <c r="A180" s="108" t="s">
        <v>681</v>
      </c>
      <c r="B180" s="108" t="s">
        <v>682</v>
      </c>
      <c r="C180" s="143">
        <v>9.611505147543013E-5</v>
      </c>
      <c r="D180" s="143">
        <v>0</v>
      </c>
      <c r="E180" s="144"/>
      <c r="F180" s="143">
        <v>5.7356531307272027E-5</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479</v>
      </c>
      <c r="C185" s="132"/>
      <c r="D185" s="132"/>
      <c r="E185" s="132"/>
      <c r="F185" s="134"/>
      <c r="G185" s="134"/>
    </row>
    <row r="186" spans="1:7" ht="15" customHeight="1" x14ac:dyDescent="0.25">
      <c r="A186" s="119"/>
      <c r="B186" s="120" t="s">
        <v>687</v>
      </c>
      <c r="C186" s="119" t="s">
        <v>688</v>
      </c>
      <c r="D186" s="119" t="s">
        <v>689</v>
      </c>
      <c r="E186" s="126"/>
      <c r="F186" s="119" t="s">
        <v>516</v>
      </c>
      <c r="G186" s="119" t="s">
        <v>690</v>
      </c>
    </row>
    <row r="187" spans="1:7" x14ac:dyDescent="0.25">
      <c r="A187" s="108" t="s">
        <v>691</v>
      </c>
      <c r="B187" s="129" t="s">
        <v>692</v>
      </c>
      <c r="C187" s="165">
        <v>253.95714153341532</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1740</v>
      </c>
      <c r="C190" s="165">
        <v>2028.8570376500002</v>
      </c>
      <c r="D190" s="170">
        <v>13847</v>
      </c>
      <c r="E190" s="135"/>
      <c r="F190" s="122">
        <f>IF($C$214=0,"",IF(C190="[for completion]","",IF(C190="","",C190/$C$214)))</f>
        <v>0.32755121545738691</v>
      </c>
      <c r="G190" s="122">
        <f>IF($D$214=0,"",IF(D190="[for completion]","",IF(D190="","",D190/$D$214)))</f>
        <v>0.56773267732677324</v>
      </c>
    </row>
    <row r="191" spans="1:7" x14ac:dyDescent="0.25">
      <c r="A191" s="108" t="s">
        <v>695</v>
      </c>
      <c r="B191" s="129" t="s">
        <v>1741</v>
      </c>
      <c r="C191" s="165">
        <v>3009.64943464</v>
      </c>
      <c r="D191" s="170">
        <v>8797</v>
      </c>
      <c r="E191" s="135"/>
      <c r="F191" s="122">
        <f t="shared" ref="F191:F213" si="1">IF($C$214=0,"",IF(C191="[for completion]","",IF(C191="","",C191/$C$214)))</f>
        <v>0.48589639985616029</v>
      </c>
      <c r="G191" s="122">
        <f t="shared" ref="G191:G213" si="2">IF($D$214=0,"",IF(D191="[for completion]","",IF(D191="","",D191/$D$214)))</f>
        <v>0.36068060680606806</v>
      </c>
    </row>
    <row r="192" spans="1:7" x14ac:dyDescent="0.25">
      <c r="A192" s="108" t="s">
        <v>696</v>
      </c>
      <c r="B192" s="129" t="s">
        <v>1742</v>
      </c>
      <c r="C192" s="165">
        <v>1026.61203361</v>
      </c>
      <c r="D192" s="170">
        <v>1649</v>
      </c>
      <c r="E192" s="135"/>
      <c r="F192" s="122">
        <f t="shared" si="1"/>
        <v>0.16574258963146576</v>
      </c>
      <c r="G192" s="122">
        <f t="shared" si="2"/>
        <v>6.7609676096760968E-2</v>
      </c>
    </row>
    <row r="193" spans="1:7" x14ac:dyDescent="0.25">
      <c r="A193" s="108" t="s">
        <v>697</v>
      </c>
      <c r="B193" s="129" t="s">
        <v>1743</v>
      </c>
      <c r="C193" s="165">
        <v>128.89617609999999</v>
      </c>
      <c r="D193" s="170">
        <v>97</v>
      </c>
      <c r="E193" s="135"/>
      <c r="F193" s="122">
        <f t="shared" si="1"/>
        <v>2.080979505498692E-2</v>
      </c>
      <c r="G193" s="122">
        <f t="shared" si="2"/>
        <v>3.9770397703977039E-3</v>
      </c>
    </row>
    <row r="194" spans="1:7" x14ac:dyDescent="0.25">
      <c r="A194" s="108" t="s">
        <v>698</v>
      </c>
      <c r="B194" s="129" t="s">
        <v>1744</v>
      </c>
      <c r="C194" s="165">
        <v>0</v>
      </c>
      <c r="D194" s="170">
        <v>0</v>
      </c>
      <c r="E194" s="135"/>
      <c r="F194" s="122">
        <f t="shared" si="1"/>
        <v>0</v>
      </c>
      <c r="G194" s="122">
        <f t="shared" si="2"/>
        <v>0</v>
      </c>
    </row>
    <row r="195" spans="1:7" x14ac:dyDescent="0.25">
      <c r="A195" s="108" t="s">
        <v>699</v>
      </c>
      <c r="B195" s="129" t="s">
        <v>1745</v>
      </c>
      <c r="C195" s="165">
        <v>0</v>
      </c>
      <c r="D195" s="170">
        <v>0</v>
      </c>
      <c r="E195" s="135"/>
      <c r="F195" s="122">
        <f t="shared" si="1"/>
        <v>0</v>
      </c>
      <c r="G195" s="122">
        <f t="shared" si="2"/>
        <v>0</v>
      </c>
    </row>
    <row r="196" spans="1:7" x14ac:dyDescent="0.25">
      <c r="A196" s="108" t="s">
        <v>700</v>
      </c>
      <c r="B196" s="129" t="s">
        <v>1746</v>
      </c>
      <c r="C196" s="165">
        <v>0</v>
      </c>
      <c r="D196" s="170">
        <v>0</v>
      </c>
      <c r="E196" s="135"/>
      <c r="F196" s="122">
        <f t="shared" si="1"/>
        <v>0</v>
      </c>
      <c r="G196" s="122">
        <f t="shared" si="2"/>
        <v>0</v>
      </c>
    </row>
    <row r="197" spans="1:7" x14ac:dyDescent="0.25">
      <c r="A197" s="108" t="s">
        <v>701</v>
      </c>
      <c r="B197" s="129" t="s">
        <v>1747</v>
      </c>
      <c r="C197" s="165">
        <v>0</v>
      </c>
      <c r="D197" s="170">
        <v>0</v>
      </c>
      <c r="E197" s="135"/>
      <c r="F197" s="122">
        <f t="shared" si="1"/>
        <v>0</v>
      </c>
      <c r="G197" s="122">
        <f t="shared" si="2"/>
        <v>0</v>
      </c>
    </row>
    <row r="198" spans="1:7" x14ac:dyDescent="0.25">
      <c r="A198" s="108" t="s">
        <v>702</v>
      </c>
      <c r="B198" s="129" t="s">
        <v>1748</v>
      </c>
      <c r="C198" s="165">
        <v>0</v>
      </c>
      <c r="D198" s="170">
        <v>0</v>
      </c>
      <c r="E198" s="135"/>
      <c r="F198" s="122">
        <f t="shared" si="1"/>
        <v>0</v>
      </c>
      <c r="G198" s="122">
        <f t="shared" si="2"/>
        <v>0</v>
      </c>
    </row>
    <row r="199" spans="1:7" x14ac:dyDescent="0.25">
      <c r="A199" s="108" t="s">
        <v>703</v>
      </c>
      <c r="B199" s="129" t="s">
        <v>1749</v>
      </c>
      <c r="C199" s="165">
        <v>0</v>
      </c>
      <c r="D199" s="170">
        <v>0</v>
      </c>
      <c r="E199" s="129"/>
      <c r="F199" s="122">
        <f t="shared" si="1"/>
        <v>0</v>
      </c>
      <c r="G199" s="122">
        <f t="shared" si="2"/>
        <v>0</v>
      </c>
    </row>
    <row r="200" spans="1:7" x14ac:dyDescent="0.25">
      <c r="A200" s="108" t="s">
        <v>704</v>
      </c>
      <c r="B200" s="129" t="s">
        <v>1750</v>
      </c>
      <c r="C200" s="165">
        <v>0</v>
      </c>
      <c r="D200" s="170">
        <v>0</v>
      </c>
      <c r="E200" s="129"/>
      <c r="F200" s="122">
        <f t="shared" si="1"/>
        <v>0</v>
      </c>
      <c r="G200" s="122">
        <f t="shared" si="2"/>
        <v>0</v>
      </c>
    </row>
    <row r="201" spans="1:7" x14ac:dyDescent="0.25">
      <c r="A201" s="108" t="s">
        <v>705</v>
      </c>
      <c r="B201" s="138"/>
      <c r="C201" s="165"/>
      <c r="D201" s="170"/>
      <c r="E201" s="129"/>
      <c r="F201" s="122" t="str">
        <f t="shared" si="1"/>
        <v/>
      </c>
      <c r="G201" s="122" t="str">
        <f t="shared" si="2"/>
        <v/>
      </c>
    </row>
    <row r="202" spans="1:7" x14ac:dyDescent="0.25">
      <c r="A202" s="108" t="s">
        <v>706</v>
      </c>
      <c r="B202" s="129"/>
      <c r="E202" s="129"/>
      <c r="F202" s="122" t="str">
        <f t="shared" si="1"/>
        <v/>
      </c>
      <c r="G202" s="122" t="str">
        <f t="shared" si="2"/>
        <v/>
      </c>
    </row>
    <row r="203" spans="1:7" x14ac:dyDescent="0.25">
      <c r="A203" s="108" t="s">
        <v>707</v>
      </c>
      <c r="B203" s="129"/>
      <c r="E203" s="129"/>
      <c r="F203" s="122" t="str">
        <f t="shared" si="1"/>
        <v/>
      </c>
      <c r="G203" s="122" t="str">
        <f t="shared" si="2"/>
        <v/>
      </c>
    </row>
    <row r="204" spans="1:7" x14ac:dyDescent="0.25">
      <c r="A204" s="108" t="s">
        <v>708</v>
      </c>
      <c r="B204" s="129"/>
      <c r="E204" s="129"/>
      <c r="F204" s="122" t="str">
        <f t="shared" si="1"/>
        <v/>
      </c>
      <c r="G204" s="122" t="str">
        <f t="shared" si="2"/>
        <v/>
      </c>
    </row>
    <row r="205" spans="1:7" x14ac:dyDescent="0.25">
      <c r="A205" s="108" t="s">
        <v>709</v>
      </c>
      <c r="B205" s="129"/>
      <c r="F205" s="122" t="str">
        <f t="shared" si="1"/>
        <v/>
      </c>
      <c r="G205" s="122" t="str">
        <f t="shared" si="2"/>
        <v/>
      </c>
    </row>
    <row r="206" spans="1:7" x14ac:dyDescent="0.25">
      <c r="A206" s="108" t="s">
        <v>710</v>
      </c>
      <c r="B206" s="129"/>
      <c r="E206" s="124"/>
      <c r="F206" s="122" t="str">
        <f t="shared" si="1"/>
        <v/>
      </c>
      <c r="G206" s="122" t="str">
        <f t="shared" si="2"/>
        <v/>
      </c>
    </row>
    <row r="207" spans="1:7" x14ac:dyDescent="0.25">
      <c r="A207" s="108" t="s">
        <v>711</v>
      </c>
      <c r="B207" s="129"/>
      <c r="E207" s="124"/>
      <c r="F207" s="122" t="str">
        <f t="shared" si="1"/>
        <v/>
      </c>
      <c r="G207" s="122" t="str">
        <f t="shared" si="2"/>
        <v/>
      </c>
    </row>
    <row r="208" spans="1:7" x14ac:dyDescent="0.25">
      <c r="A208" s="108" t="s">
        <v>712</v>
      </c>
      <c r="B208" s="129"/>
      <c r="E208" s="124"/>
      <c r="F208" s="122" t="str">
        <f t="shared" si="1"/>
        <v/>
      </c>
      <c r="G208" s="122" t="str">
        <f t="shared" si="2"/>
        <v/>
      </c>
    </row>
    <row r="209" spans="1:7" x14ac:dyDescent="0.25">
      <c r="A209" s="108" t="s">
        <v>713</v>
      </c>
      <c r="B209" s="129"/>
      <c r="E209" s="124"/>
      <c r="F209" s="122" t="str">
        <f t="shared" si="1"/>
        <v/>
      </c>
      <c r="G209" s="122" t="str">
        <f t="shared" si="2"/>
        <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98</v>
      </c>
      <c r="C214" s="165">
        <f>SUM(C190:C213)</f>
        <v>6194.0146820000009</v>
      </c>
      <c r="D214" s="170">
        <f>SUM(D190:D213)</f>
        <v>24390</v>
      </c>
      <c r="E214" s="124"/>
      <c r="F214" s="139">
        <f>SUM(F190:F213)</f>
        <v>0.99999999999999989</v>
      </c>
      <c r="G214" s="139">
        <f>SUM(G190:G213)</f>
        <v>0.99999999999999989</v>
      </c>
    </row>
    <row r="215" spans="1:7" ht="15" customHeight="1" x14ac:dyDescent="0.25">
      <c r="A215" s="119"/>
      <c r="B215" s="120" t="s">
        <v>719</v>
      </c>
      <c r="C215" s="119" t="s">
        <v>688</v>
      </c>
      <c r="D215" s="119" t="s">
        <v>689</v>
      </c>
      <c r="E215" s="126"/>
      <c r="F215" s="119" t="s">
        <v>516</v>
      </c>
      <c r="G215" s="119" t="s">
        <v>690</v>
      </c>
    </row>
    <row r="216" spans="1:7" x14ac:dyDescent="0.25">
      <c r="A216" s="108" t="s">
        <v>720</v>
      </c>
      <c r="B216" s="108" t="s">
        <v>721</v>
      </c>
      <c r="C216" s="143">
        <v>0.7696192493100209</v>
      </c>
      <c r="G216" s="108"/>
    </row>
    <row r="217" spans="1:7" x14ac:dyDescent="0.25">
      <c r="G217" s="108"/>
    </row>
    <row r="218" spans="1:7" x14ac:dyDescent="0.25">
      <c r="B218" s="129" t="s">
        <v>722</v>
      </c>
      <c r="G218" s="108"/>
    </row>
    <row r="219" spans="1:7" x14ac:dyDescent="0.25">
      <c r="A219" s="108" t="s">
        <v>723</v>
      </c>
      <c r="B219" s="108" t="s">
        <v>724</v>
      </c>
      <c r="C219" s="165">
        <v>372.61196311999998</v>
      </c>
      <c r="D219" s="170">
        <v>3652</v>
      </c>
      <c r="F219" s="122">
        <f t="shared" ref="F219:F233" si="3">IF($C$227=0,"",IF(C219="[for completion]","",C219/$C$227))</f>
        <v>6.0156777510202236E-2</v>
      </c>
      <c r="G219" s="122">
        <f t="shared" ref="G219:G233" si="4">IF($D$227=0,"",IF(D219="[for completion]","",D219/$D$227))</f>
        <v>0.14973349733497335</v>
      </c>
    </row>
    <row r="220" spans="1:7" x14ac:dyDescent="0.25">
      <c r="A220" s="108" t="s">
        <v>725</v>
      </c>
      <c r="B220" s="108" t="s">
        <v>726</v>
      </c>
      <c r="C220" s="165">
        <v>281.99012797</v>
      </c>
      <c r="D220" s="170">
        <v>1567</v>
      </c>
      <c r="F220" s="122">
        <f t="shared" si="3"/>
        <v>4.5526228536311379E-2</v>
      </c>
      <c r="G220" s="122">
        <f t="shared" si="4"/>
        <v>6.4247642476424768E-2</v>
      </c>
    </row>
    <row r="221" spans="1:7" x14ac:dyDescent="0.25">
      <c r="A221" s="108" t="s">
        <v>727</v>
      </c>
      <c r="B221" s="108" t="s">
        <v>728</v>
      </c>
      <c r="C221" s="165">
        <v>381.48387291</v>
      </c>
      <c r="D221" s="170">
        <v>1778</v>
      </c>
      <c r="F221" s="122">
        <f t="shared" si="3"/>
        <v>6.1589113441820553E-2</v>
      </c>
      <c r="G221" s="122">
        <f t="shared" si="4"/>
        <v>7.2898728987289871E-2</v>
      </c>
    </row>
    <row r="222" spans="1:7" x14ac:dyDescent="0.25">
      <c r="A222" s="108" t="s">
        <v>729</v>
      </c>
      <c r="B222" s="108" t="s">
        <v>730</v>
      </c>
      <c r="C222" s="165">
        <v>577.21478589999992</v>
      </c>
      <c r="D222" s="170">
        <v>2188</v>
      </c>
      <c r="F222" s="122">
        <f t="shared" si="3"/>
        <v>9.3189121358947399E-2</v>
      </c>
      <c r="G222" s="122">
        <f t="shared" si="4"/>
        <v>8.9708897088970896E-2</v>
      </c>
    </row>
    <row r="223" spans="1:7" x14ac:dyDescent="0.25">
      <c r="A223" s="108" t="s">
        <v>731</v>
      </c>
      <c r="B223" s="108" t="s">
        <v>732</v>
      </c>
      <c r="C223" s="165">
        <v>949.01064451000002</v>
      </c>
      <c r="D223" s="170">
        <v>3377</v>
      </c>
      <c r="F223" s="122">
        <f t="shared" si="3"/>
        <v>0.15321414191475113</v>
      </c>
      <c r="G223" s="122">
        <f t="shared" si="4"/>
        <v>0.13845838458384585</v>
      </c>
    </row>
    <row r="224" spans="1:7" x14ac:dyDescent="0.25">
      <c r="A224" s="108" t="s">
        <v>733</v>
      </c>
      <c r="B224" s="108" t="s">
        <v>734</v>
      </c>
      <c r="C224" s="165">
        <v>2032.8157308299999</v>
      </c>
      <c r="D224" s="170">
        <v>6718</v>
      </c>
      <c r="F224" s="122">
        <f t="shared" si="3"/>
        <v>0.32819033134316361</v>
      </c>
      <c r="G224" s="122">
        <f t="shared" si="4"/>
        <v>0.27544075440754406</v>
      </c>
    </row>
    <row r="225" spans="1:7" x14ac:dyDescent="0.25">
      <c r="A225" s="108" t="s">
        <v>735</v>
      </c>
      <c r="B225" s="108" t="s">
        <v>736</v>
      </c>
      <c r="C225" s="165">
        <v>1598.8875567600001</v>
      </c>
      <c r="D225" s="170">
        <v>5110</v>
      </c>
      <c r="F225" s="122">
        <f t="shared" si="3"/>
        <v>0.25813428589480381</v>
      </c>
      <c r="G225" s="122">
        <f t="shared" si="4"/>
        <v>0.2095120951209512</v>
      </c>
    </row>
    <row r="226" spans="1:7" x14ac:dyDescent="0.25">
      <c r="A226" s="108" t="s">
        <v>737</v>
      </c>
      <c r="B226" s="108" t="s">
        <v>738</v>
      </c>
      <c r="C226" s="165">
        <v>0</v>
      </c>
      <c r="D226" s="170">
        <v>0</v>
      </c>
      <c r="F226" s="122">
        <f t="shared" si="3"/>
        <v>0</v>
      </c>
      <c r="G226" s="122">
        <f t="shared" si="4"/>
        <v>0</v>
      </c>
    </row>
    <row r="227" spans="1:7" x14ac:dyDescent="0.25">
      <c r="A227" s="108" t="s">
        <v>739</v>
      </c>
      <c r="B227" s="138" t="s">
        <v>98</v>
      </c>
      <c r="C227" s="165">
        <f>SUM(C219:C226)</f>
        <v>6194.0146819999991</v>
      </c>
      <c r="D227" s="170">
        <f>SUM(D219:D226)</f>
        <v>24390</v>
      </c>
      <c r="F227" s="124">
        <f>SUM(F219:F226)</f>
        <v>1</v>
      </c>
      <c r="G227" s="124">
        <f>SUM(G219:G226)</f>
        <v>1</v>
      </c>
    </row>
    <row r="228" spans="1:7" outlineLevel="1" x14ac:dyDescent="0.25">
      <c r="A228" s="108" t="s">
        <v>740</v>
      </c>
      <c r="B228" s="125" t="s">
        <v>741</v>
      </c>
      <c r="C228" s="165">
        <v>0</v>
      </c>
      <c r="D228" s="170">
        <v>0</v>
      </c>
      <c r="F228" s="122">
        <f t="shared" si="3"/>
        <v>0</v>
      </c>
      <c r="G228" s="122">
        <f t="shared" si="4"/>
        <v>0</v>
      </c>
    </row>
    <row r="229" spans="1:7" outlineLevel="1" x14ac:dyDescent="0.25">
      <c r="A229" s="108" t="s">
        <v>742</v>
      </c>
      <c r="B229" s="125" t="s">
        <v>743</v>
      </c>
      <c r="C229" s="165">
        <v>0</v>
      </c>
      <c r="D229" s="170">
        <v>0</v>
      </c>
      <c r="F229" s="122">
        <f t="shared" si="3"/>
        <v>0</v>
      </c>
      <c r="G229" s="122">
        <f t="shared" si="4"/>
        <v>0</v>
      </c>
    </row>
    <row r="230" spans="1:7" outlineLevel="1" x14ac:dyDescent="0.25">
      <c r="A230" s="108" t="s">
        <v>744</v>
      </c>
      <c r="B230" s="125" t="s">
        <v>745</v>
      </c>
      <c r="C230" s="165">
        <v>0</v>
      </c>
      <c r="D230" s="170">
        <v>0</v>
      </c>
      <c r="F230" s="122">
        <f t="shared" si="3"/>
        <v>0</v>
      </c>
      <c r="G230" s="122">
        <f t="shared" si="4"/>
        <v>0</v>
      </c>
    </row>
    <row r="231" spans="1:7" outlineLevel="1" x14ac:dyDescent="0.25">
      <c r="A231" s="108" t="s">
        <v>746</v>
      </c>
      <c r="B231" s="125" t="s">
        <v>747</v>
      </c>
      <c r="C231" s="165">
        <v>0</v>
      </c>
      <c r="D231" s="170">
        <v>0</v>
      </c>
      <c r="F231" s="122">
        <f t="shared" si="3"/>
        <v>0</v>
      </c>
      <c r="G231" s="122">
        <f t="shared" si="4"/>
        <v>0</v>
      </c>
    </row>
    <row r="232" spans="1:7" outlineLevel="1" x14ac:dyDescent="0.25">
      <c r="A232" s="108" t="s">
        <v>748</v>
      </c>
      <c r="B232" s="125" t="s">
        <v>749</v>
      </c>
      <c r="C232" s="165">
        <v>0</v>
      </c>
      <c r="D232" s="170">
        <v>0</v>
      </c>
      <c r="F232" s="122">
        <f t="shared" si="3"/>
        <v>0</v>
      </c>
      <c r="G232" s="122">
        <f t="shared" si="4"/>
        <v>0</v>
      </c>
    </row>
    <row r="233" spans="1:7" outlineLevel="1" x14ac:dyDescent="0.25">
      <c r="A233" s="108" t="s">
        <v>750</v>
      </c>
      <c r="B233" s="125" t="s">
        <v>751</v>
      </c>
      <c r="C233" s="165">
        <v>0</v>
      </c>
      <c r="D233" s="170">
        <v>0</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516</v>
      </c>
      <c r="G237" s="119" t="s">
        <v>690</v>
      </c>
    </row>
    <row r="238" spans="1:7" x14ac:dyDescent="0.25">
      <c r="A238" s="108" t="s">
        <v>756</v>
      </c>
      <c r="B238" s="108" t="s">
        <v>721</v>
      </c>
      <c r="C238" s="162" t="s">
        <v>1342</v>
      </c>
      <c r="G238" s="108"/>
    </row>
    <row r="239" spans="1:7" x14ac:dyDescent="0.25">
      <c r="G239" s="108"/>
    </row>
    <row r="240" spans="1:7" x14ac:dyDescent="0.25">
      <c r="B240" s="129" t="s">
        <v>722</v>
      </c>
      <c r="G240" s="108"/>
    </row>
    <row r="241" spans="1:7" x14ac:dyDescent="0.25">
      <c r="A241" s="108" t="s">
        <v>757</v>
      </c>
      <c r="B241" s="108" t="s">
        <v>724</v>
      </c>
      <c r="C241" s="162" t="s">
        <v>1342</v>
      </c>
      <c r="D241" s="162" t="s">
        <v>1342</v>
      </c>
      <c r="F241" s="122" t="str">
        <f>IF($C$249=0,"",IF(C241="[Mark as ND1 if not relevant]","",C241/$C$249))</f>
        <v/>
      </c>
      <c r="G241" s="122" t="str">
        <f>IF($D$249=0,"",IF(D241="[Mark as ND1 if not relevant]","",D241/$D$249))</f>
        <v/>
      </c>
    </row>
    <row r="242" spans="1:7" x14ac:dyDescent="0.25">
      <c r="A242" s="108" t="s">
        <v>758</v>
      </c>
      <c r="B242" s="108" t="s">
        <v>726</v>
      </c>
      <c r="C242" s="162" t="s">
        <v>1342</v>
      </c>
      <c r="D242" s="162" t="s">
        <v>1342</v>
      </c>
      <c r="F242" s="122" t="str">
        <f t="shared" ref="F242:F248" si="5">IF($C$249=0,"",IF(C242="[Mark as ND1 if not relevant]","",C242/$C$249))</f>
        <v/>
      </c>
      <c r="G242" s="122" t="str">
        <f t="shared" ref="G242:G248" si="6">IF($D$249=0,"",IF(D242="[Mark as ND1 if not relevant]","",D242/$D$249))</f>
        <v/>
      </c>
    </row>
    <row r="243" spans="1:7" x14ac:dyDescent="0.25">
      <c r="A243" s="108" t="s">
        <v>759</v>
      </c>
      <c r="B243" s="108" t="s">
        <v>728</v>
      </c>
      <c r="C243" s="162" t="s">
        <v>1342</v>
      </c>
      <c r="D243" s="162" t="s">
        <v>1342</v>
      </c>
      <c r="F243" s="122" t="str">
        <f t="shared" si="5"/>
        <v/>
      </c>
      <c r="G243" s="122" t="str">
        <f t="shared" si="6"/>
        <v/>
      </c>
    </row>
    <row r="244" spans="1:7" x14ac:dyDescent="0.25">
      <c r="A244" s="108" t="s">
        <v>760</v>
      </c>
      <c r="B244" s="108" t="s">
        <v>730</v>
      </c>
      <c r="C244" s="162" t="s">
        <v>1342</v>
      </c>
      <c r="D244" s="162" t="s">
        <v>1342</v>
      </c>
      <c r="F244" s="122" t="str">
        <f t="shared" si="5"/>
        <v/>
      </c>
      <c r="G244" s="122" t="str">
        <f t="shared" si="6"/>
        <v/>
      </c>
    </row>
    <row r="245" spans="1:7" x14ac:dyDescent="0.25">
      <c r="A245" s="108" t="s">
        <v>761</v>
      </c>
      <c r="B245" s="108" t="s">
        <v>732</v>
      </c>
      <c r="C245" s="162" t="s">
        <v>1342</v>
      </c>
      <c r="D245" s="162" t="s">
        <v>1342</v>
      </c>
      <c r="F245" s="122" t="str">
        <f t="shared" si="5"/>
        <v/>
      </c>
      <c r="G245" s="122" t="str">
        <f t="shared" si="6"/>
        <v/>
      </c>
    </row>
    <row r="246" spans="1:7" x14ac:dyDescent="0.25">
      <c r="A246" s="108" t="s">
        <v>762</v>
      </c>
      <c r="B246" s="108" t="s">
        <v>734</v>
      </c>
      <c r="C246" s="162" t="s">
        <v>1342</v>
      </c>
      <c r="D246" s="162" t="s">
        <v>1342</v>
      </c>
      <c r="F246" s="122" t="str">
        <f t="shared" si="5"/>
        <v/>
      </c>
      <c r="G246" s="122" t="str">
        <f t="shared" si="6"/>
        <v/>
      </c>
    </row>
    <row r="247" spans="1:7" x14ac:dyDescent="0.25">
      <c r="A247" s="108" t="s">
        <v>763</v>
      </c>
      <c r="B247" s="108" t="s">
        <v>736</v>
      </c>
      <c r="C247" s="162" t="s">
        <v>1342</v>
      </c>
      <c r="D247" s="162" t="s">
        <v>1342</v>
      </c>
      <c r="F247" s="122" t="str">
        <f t="shared" si="5"/>
        <v/>
      </c>
      <c r="G247" s="122" t="str">
        <f t="shared" si="6"/>
        <v/>
      </c>
    </row>
    <row r="248" spans="1:7" x14ac:dyDescent="0.25">
      <c r="A248" s="108" t="s">
        <v>764</v>
      </c>
      <c r="B248" s="108" t="s">
        <v>738</v>
      </c>
      <c r="C248" s="162" t="s">
        <v>1342</v>
      </c>
      <c r="D248" s="162" t="s">
        <v>1342</v>
      </c>
      <c r="F248" s="122" t="str">
        <f t="shared" si="5"/>
        <v/>
      </c>
      <c r="G248" s="122" t="str">
        <f t="shared" si="6"/>
        <v/>
      </c>
    </row>
    <row r="249" spans="1:7" x14ac:dyDescent="0.25">
      <c r="A249" s="108" t="s">
        <v>765</v>
      </c>
      <c r="B249" s="138" t="s">
        <v>98</v>
      </c>
      <c r="C249" s="108">
        <f>SUM(C241:C248)</f>
        <v>0</v>
      </c>
      <c r="D249" s="108">
        <f>SUM(D241:D248)</f>
        <v>0</v>
      </c>
      <c r="F249" s="124">
        <f>SUM(F241:F248)</f>
        <v>0</v>
      </c>
      <c r="G249" s="124">
        <f>SUM(G241:G248)</f>
        <v>0</v>
      </c>
    </row>
    <row r="250" spans="1:7" outlineLevel="1" x14ac:dyDescent="0.25">
      <c r="A250" s="108" t="s">
        <v>766</v>
      </c>
      <c r="B250" s="125" t="s">
        <v>741</v>
      </c>
      <c r="F250" s="122" t="str">
        <f t="shared" ref="F250:F255" si="7">IF($C$249=0,"",IF(C250="[for completion]","",C250/$C$249))</f>
        <v/>
      </c>
      <c r="G250" s="122" t="str">
        <f t="shared" ref="G250:G255" si="8">IF($D$249=0,"",IF(D250="[for completion]","",D250/$D$249))</f>
        <v/>
      </c>
    </row>
    <row r="251" spans="1:7" outlineLevel="1" x14ac:dyDescent="0.25">
      <c r="A251" s="108" t="s">
        <v>767</v>
      </c>
      <c r="B251" s="125" t="s">
        <v>743</v>
      </c>
      <c r="F251" s="122" t="str">
        <f t="shared" si="7"/>
        <v/>
      </c>
      <c r="G251" s="122" t="str">
        <f t="shared" si="8"/>
        <v/>
      </c>
    </row>
    <row r="252" spans="1:7" outlineLevel="1" x14ac:dyDescent="0.25">
      <c r="A252" s="108" t="s">
        <v>768</v>
      </c>
      <c r="B252" s="125" t="s">
        <v>745</v>
      </c>
      <c r="F252" s="122" t="str">
        <f t="shared" si="7"/>
        <v/>
      </c>
      <c r="G252" s="122" t="str">
        <f t="shared" si="8"/>
        <v/>
      </c>
    </row>
    <row r="253" spans="1:7" outlineLevel="1" x14ac:dyDescent="0.25">
      <c r="A253" s="108" t="s">
        <v>769</v>
      </c>
      <c r="B253" s="125" t="s">
        <v>747</v>
      </c>
      <c r="F253" s="122" t="str">
        <f t="shared" si="7"/>
        <v/>
      </c>
      <c r="G253" s="122" t="str">
        <f t="shared" si="8"/>
        <v/>
      </c>
    </row>
    <row r="254" spans="1:7" outlineLevel="1" x14ac:dyDescent="0.25">
      <c r="A254" s="108" t="s">
        <v>770</v>
      </c>
      <c r="B254" s="125" t="s">
        <v>749</v>
      </c>
      <c r="F254" s="122" t="str">
        <f t="shared" si="7"/>
        <v/>
      </c>
      <c r="G254" s="122" t="str">
        <f t="shared" si="8"/>
        <v/>
      </c>
    </row>
    <row r="255" spans="1:7" outlineLevel="1" x14ac:dyDescent="0.25">
      <c r="A255" s="108" t="s">
        <v>771</v>
      </c>
      <c r="B255" s="125" t="s">
        <v>751</v>
      </c>
      <c r="F255" s="122" t="str">
        <f t="shared" si="7"/>
        <v/>
      </c>
      <c r="G255" s="122" t="str">
        <f t="shared" si="8"/>
        <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516</v>
      </c>
      <c r="D259" s="119"/>
      <c r="E259" s="126"/>
      <c r="F259" s="119"/>
      <c r="G259" s="119"/>
    </row>
    <row r="260" spans="1:14" x14ac:dyDescent="0.25">
      <c r="A260" s="108" t="s">
        <v>776</v>
      </c>
      <c r="B260" s="108" t="s">
        <v>777</v>
      </c>
      <c r="C260" s="143">
        <v>1</v>
      </c>
      <c r="E260" s="124"/>
      <c r="F260" s="124"/>
      <c r="G260" s="124"/>
    </row>
    <row r="261" spans="1:14" x14ac:dyDescent="0.25">
      <c r="A261" s="108" t="s">
        <v>778</v>
      </c>
      <c r="B261" s="108" t="s">
        <v>779</v>
      </c>
      <c r="C261" s="143">
        <v>0</v>
      </c>
      <c r="E261" s="124"/>
      <c r="F261" s="124"/>
    </row>
    <row r="262" spans="1:14" x14ac:dyDescent="0.25">
      <c r="A262" s="108" t="s">
        <v>780</v>
      </c>
      <c r="B262" s="108" t="s">
        <v>781</v>
      </c>
      <c r="C262" s="143">
        <v>0</v>
      </c>
      <c r="E262" s="124"/>
      <c r="F262" s="124"/>
    </row>
    <row r="263" spans="1:14" x14ac:dyDescent="0.25">
      <c r="A263" s="108" t="s">
        <v>782</v>
      </c>
      <c r="B263" s="129" t="s">
        <v>1521</v>
      </c>
      <c r="C263" s="143">
        <v>0</v>
      </c>
      <c r="D263" s="135"/>
      <c r="E263" s="135"/>
      <c r="F263" s="136"/>
      <c r="G263" s="136"/>
      <c r="H263" s="103"/>
      <c r="I263" s="108"/>
      <c r="J263" s="108"/>
      <c r="K263" s="108"/>
      <c r="L263" s="103"/>
      <c r="M263" s="103"/>
      <c r="N263" s="103"/>
    </row>
    <row r="264" spans="1:14" x14ac:dyDescent="0.25">
      <c r="A264" s="108" t="s">
        <v>1529</v>
      </c>
      <c r="B264" s="108" t="s">
        <v>96</v>
      </c>
      <c r="C264" s="143">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100</v>
      </c>
      <c r="C270" s="124"/>
      <c r="E270" s="124"/>
      <c r="F270" s="124"/>
    </row>
    <row r="271" spans="1:14" outlineLevel="1" x14ac:dyDescent="0.25">
      <c r="A271" s="108" t="s">
        <v>794</v>
      </c>
      <c r="B271" s="125" t="s">
        <v>100</v>
      </c>
      <c r="C271" s="124"/>
      <c r="E271" s="124"/>
      <c r="F271" s="124"/>
    </row>
    <row r="272" spans="1:14" outlineLevel="1" x14ac:dyDescent="0.25">
      <c r="A272" s="108" t="s">
        <v>795</v>
      </c>
      <c r="B272" s="125" t="s">
        <v>100</v>
      </c>
      <c r="C272" s="124"/>
      <c r="E272" s="124"/>
      <c r="F272" s="124"/>
    </row>
    <row r="273" spans="1:7" outlineLevel="1" x14ac:dyDescent="0.25">
      <c r="A273" s="108" t="s">
        <v>796</v>
      </c>
      <c r="B273" s="125" t="s">
        <v>100</v>
      </c>
      <c r="C273" s="124"/>
      <c r="E273" s="124"/>
      <c r="F273" s="124"/>
    </row>
    <row r="274" spans="1:7" outlineLevel="1" x14ac:dyDescent="0.25">
      <c r="A274" s="108" t="s">
        <v>797</v>
      </c>
      <c r="B274" s="125" t="s">
        <v>100</v>
      </c>
      <c r="C274" s="124"/>
      <c r="E274" s="124"/>
      <c r="F274" s="124"/>
    </row>
    <row r="275" spans="1:7" outlineLevel="1" x14ac:dyDescent="0.25">
      <c r="A275" s="108" t="s">
        <v>798</v>
      </c>
      <c r="B275" s="125" t="s">
        <v>100</v>
      </c>
      <c r="C275" s="124"/>
      <c r="E275" s="124"/>
      <c r="F275" s="124"/>
    </row>
    <row r="276" spans="1:7" ht="15" customHeight="1" x14ac:dyDescent="0.25">
      <c r="A276" s="119"/>
      <c r="B276" s="120" t="s">
        <v>799</v>
      </c>
      <c r="C276" s="119" t="s">
        <v>516</v>
      </c>
      <c r="D276" s="119"/>
      <c r="E276" s="126"/>
      <c r="F276" s="119"/>
      <c r="G276" s="121"/>
    </row>
    <row r="277" spans="1:7" x14ac:dyDescent="0.25">
      <c r="A277" s="108" t="s">
        <v>7</v>
      </c>
      <c r="B277" s="108" t="s">
        <v>1522</v>
      </c>
      <c r="C277" s="143">
        <v>1</v>
      </c>
      <c r="E277" s="103"/>
      <c r="F277" s="103"/>
    </row>
    <row r="278" spans="1:7" x14ac:dyDescent="0.25">
      <c r="A278" s="108" t="s">
        <v>800</v>
      </c>
      <c r="B278" s="108" t="s">
        <v>801</v>
      </c>
      <c r="C278" s="143">
        <v>0</v>
      </c>
      <c r="E278" s="103"/>
      <c r="F278" s="103"/>
    </row>
    <row r="279" spans="1:7" x14ac:dyDescent="0.25">
      <c r="A279" s="108" t="s">
        <v>802</v>
      </c>
      <c r="B279" s="108" t="s">
        <v>96</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517</v>
      </c>
      <c r="G287" s="119" t="s">
        <v>690</v>
      </c>
    </row>
    <row r="288" spans="1:7" x14ac:dyDescent="0.25">
      <c r="A288" s="108" t="s">
        <v>811</v>
      </c>
      <c r="B288" s="108" t="s">
        <v>692</v>
      </c>
      <c r="C288" s="165">
        <v>13813.823727788778</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t="s">
        <v>1740</v>
      </c>
      <c r="C291" s="165">
        <v>0.80569254000000001</v>
      </c>
      <c r="D291" s="170">
        <v>10</v>
      </c>
      <c r="E291" s="135"/>
      <c r="F291" s="122">
        <f t="shared" ref="F291:F314" si="9">IF($C$315=0,"",IF(C291="[for completion]","",C291/$C$315))</f>
        <v>1.924920528542429E-4</v>
      </c>
      <c r="G291" s="122">
        <f t="shared" ref="G291:G314" si="10">IF($D$315=0,"",IF(D291="[for completion]","",D291/$D$315))</f>
        <v>3.3003300330033E-2</v>
      </c>
    </row>
    <row r="292" spans="1:7" x14ac:dyDescent="0.25">
      <c r="A292" s="108" t="s">
        <v>813</v>
      </c>
      <c r="B292" s="129" t="s">
        <v>1741</v>
      </c>
      <c r="C292" s="165">
        <v>3.4233900299999998</v>
      </c>
      <c r="D292" s="170">
        <v>9</v>
      </c>
      <c r="E292" s="135"/>
      <c r="F292" s="122">
        <f t="shared" si="9"/>
        <v>8.1789931255345639E-4</v>
      </c>
      <c r="G292" s="122">
        <f t="shared" si="10"/>
        <v>2.9702970297029702E-2</v>
      </c>
    </row>
    <row r="293" spans="1:7" x14ac:dyDescent="0.25">
      <c r="A293" s="108" t="s">
        <v>814</v>
      </c>
      <c r="B293" s="129" t="s">
        <v>1742</v>
      </c>
      <c r="C293" s="165">
        <v>17.31213661</v>
      </c>
      <c r="D293" s="170">
        <v>24</v>
      </c>
      <c r="E293" s="135"/>
      <c r="F293" s="122">
        <f t="shared" si="9"/>
        <v>4.1361295406210329E-3</v>
      </c>
      <c r="G293" s="122">
        <f t="shared" si="10"/>
        <v>7.9207920792079209E-2</v>
      </c>
    </row>
    <row r="294" spans="1:7" x14ac:dyDescent="0.25">
      <c r="A294" s="108" t="s">
        <v>815</v>
      </c>
      <c r="B294" s="129" t="s">
        <v>1743</v>
      </c>
      <c r="C294" s="165">
        <v>280.51897843</v>
      </c>
      <c r="D294" s="170">
        <v>98</v>
      </c>
      <c r="E294" s="135"/>
      <c r="F294" s="122">
        <f t="shared" si="9"/>
        <v>6.7020198576699969E-2</v>
      </c>
      <c r="G294" s="122">
        <f t="shared" si="10"/>
        <v>0.32343234323432341</v>
      </c>
    </row>
    <row r="295" spans="1:7" x14ac:dyDescent="0.25">
      <c r="A295" s="108" t="s">
        <v>816</v>
      </c>
      <c r="B295" s="129" t="s">
        <v>1744</v>
      </c>
      <c r="C295" s="165">
        <v>320.49853154000004</v>
      </c>
      <c r="D295" s="170">
        <v>42</v>
      </c>
      <c r="E295" s="135"/>
      <c r="F295" s="122">
        <f t="shared" si="9"/>
        <v>7.6571914483538506E-2</v>
      </c>
      <c r="G295" s="122">
        <f t="shared" si="10"/>
        <v>0.13861386138613863</v>
      </c>
    </row>
    <row r="296" spans="1:7" x14ac:dyDescent="0.25">
      <c r="A296" s="108" t="s">
        <v>817</v>
      </c>
      <c r="B296" s="129" t="s">
        <v>1745</v>
      </c>
      <c r="C296" s="165">
        <v>339.55323793999997</v>
      </c>
      <c r="D296" s="170">
        <v>28</v>
      </c>
      <c r="E296" s="135"/>
      <c r="F296" s="122">
        <f t="shared" si="9"/>
        <v>8.1124370128058759E-2</v>
      </c>
      <c r="G296" s="122">
        <f t="shared" si="10"/>
        <v>9.2409240924092403E-2</v>
      </c>
    </row>
    <row r="297" spans="1:7" x14ac:dyDescent="0.25">
      <c r="A297" s="108" t="s">
        <v>818</v>
      </c>
      <c r="B297" s="129" t="s">
        <v>1746</v>
      </c>
      <c r="C297" s="165">
        <v>422.90513702999999</v>
      </c>
      <c r="D297" s="170">
        <v>25</v>
      </c>
      <c r="E297" s="135"/>
      <c r="F297" s="122">
        <f t="shared" si="9"/>
        <v>0.10103839113306125</v>
      </c>
      <c r="G297" s="122">
        <f t="shared" si="10"/>
        <v>8.2508250825082508E-2</v>
      </c>
    </row>
    <row r="298" spans="1:7" x14ac:dyDescent="0.25">
      <c r="A298" s="108" t="s">
        <v>819</v>
      </c>
      <c r="B298" s="129" t="s">
        <v>1747</v>
      </c>
      <c r="C298" s="165">
        <v>659.67187523000007</v>
      </c>
      <c r="D298" s="170">
        <v>27</v>
      </c>
      <c r="E298" s="135"/>
      <c r="F298" s="122">
        <f t="shared" si="9"/>
        <v>0.15760552216758852</v>
      </c>
      <c r="G298" s="122">
        <f t="shared" si="10"/>
        <v>8.9108910891089105E-2</v>
      </c>
    </row>
    <row r="299" spans="1:7" x14ac:dyDescent="0.25">
      <c r="A299" s="108" t="s">
        <v>820</v>
      </c>
      <c r="B299" s="129" t="s">
        <v>1748</v>
      </c>
      <c r="C299" s="165">
        <v>574.72170320000009</v>
      </c>
      <c r="D299" s="170">
        <v>17</v>
      </c>
      <c r="E299" s="135"/>
      <c r="F299" s="122">
        <f t="shared" si="9"/>
        <v>0.13730964974412563</v>
      </c>
      <c r="G299" s="122">
        <f t="shared" si="10"/>
        <v>5.6105610561056105E-2</v>
      </c>
    </row>
    <row r="300" spans="1:7" x14ac:dyDescent="0.25">
      <c r="A300" s="108" t="s">
        <v>821</v>
      </c>
      <c r="B300" s="129" t="s">
        <v>1749</v>
      </c>
      <c r="C300" s="165">
        <v>351.22650405000002</v>
      </c>
      <c r="D300" s="170">
        <v>8</v>
      </c>
      <c r="E300" s="129"/>
      <c r="F300" s="122">
        <f t="shared" si="9"/>
        <v>8.3913288785575149E-2</v>
      </c>
      <c r="G300" s="122">
        <f t="shared" si="10"/>
        <v>2.6402640264026403E-2</v>
      </c>
    </row>
    <row r="301" spans="1:7" x14ac:dyDescent="0.25">
      <c r="A301" s="108" t="s">
        <v>822</v>
      </c>
      <c r="B301" s="129" t="s">
        <v>1750</v>
      </c>
      <c r="C301" s="165">
        <v>1214.95140292</v>
      </c>
      <c r="D301" s="170">
        <v>15</v>
      </c>
      <c r="E301" s="129"/>
      <c r="F301" s="122">
        <f t="shared" si="9"/>
        <v>0.29027014407532331</v>
      </c>
      <c r="G301" s="122">
        <f t="shared" si="10"/>
        <v>4.9504950495049507E-2</v>
      </c>
    </row>
    <row r="302" spans="1:7" x14ac:dyDescent="0.25">
      <c r="A302" s="108" t="s">
        <v>823</v>
      </c>
      <c r="B302" s="129"/>
      <c r="E302" s="129"/>
      <c r="F302" s="122">
        <f t="shared" si="9"/>
        <v>0</v>
      </c>
      <c r="G302" s="122">
        <f t="shared" si="10"/>
        <v>0</v>
      </c>
    </row>
    <row r="303" spans="1:7" x14ac:dyDescent="0.25">
      <c r="A303" s="108" t="s">
        <v>824</v>
      </c>
      <c r="B303" s="129"/>
      <c r="E303" s="129"/>
      <c r="F303" s="122">
        <f t="shared" si="9"/>
        <v>0</v>
      </c>
      <c r="G303" s="122">
        <f t="shared" si="10"/>
        <v>0</v>
      </c>
    </row>
    <row r="304" spans="1:7" x14ac:dyDescent="0.25">
      <c r="A304" s="108" t="s">
        <v>825</v>
      </c>
      <c r="B304" s="129"/>
      <c r="E304" s="129"/>
      <c r="F304" s="122">
        <f t="shared" si="9"/>
        <v>0</v>
      </c>
      <c r="G304" s="122">
        <f t="shared" si="10"/>
        <v>0</v>
      </c>
    </row>
    <row r="305" spans="1:7" x14ac:dyDescent="0.25">
      <c r="A305" s="108" t="s">
        <v>826</v>
      </c>
      <c r="B305" s="129"/>
      <c r="E305" s="129"/>
      <c r="F305" s="122">
        <f t="shared" si="9"/>
        <v>0</v>
      </c>
      <c r="G305" s="122">
        <f t="shared" si="10"/>
        <v>0</v>
      </c>
    </row>
    <row r="306" spans="1:7" x14ac:dyDescent="0.25">
      <c r="A306" s="108" t="s">
        <v>827</v>
      </c>
      <c r="B306" s="129"/>
      <c r="F306" s="122">
        <f t="shared" si="9"/>
        <v>0</v>
      </c>
      <c r="G306" s="122">
        <f t="shared" si="10"/>
        <v>0</v>
      </c>
    </row>
    <row r="307" spans="1:7" x14ac:dyDescent="0.25">
      <c r="A307" s="108" t="s">
        <v>828</v>
      </c>
      <c r="B307" s="129"/>
      <c r="E307" s="124"/>
      <c r="F307" s="122">
        <f t="shared" si="9"/>
        <v>0</v>
      </c>
      <c r="G307" s="122">
        <f t="shared" si="10"/>
        <v>0</v>
      </c>
    </row>
    <row r="308" spans="1:7" x14ac:dyDescent="0.25">
      <c r="A308" s="108" t="s">
        <v>829</v>
      </c>
      <c r="B308" s="129"/>
      <c r="E308" s="124"/>
      <c r="F308" s="122">
        <f t="shared" si="9"/>
        <v>0</v>
      </c>
      <c r="G308" s="122">
        <f t="shared" si="10"/>
        <v>0</v>
      </c>
    </row>
    <row r="309" spans="1:7" x14ac:dyDescent="0.25">
      <c r="A309" s="108" t="s">
        <v>830</v>
      </c>
      <c r="B309" s="129"/>
      <c r="E309" s="124"/>
      <c r="F309" s="122">
        <f t="shared" si="9"/>
        <v>0</v>
      </c>
      <c r="G309" s="122">
        <f t="shared" si="10"/>
        <v>0</v>
      </c>
    </row>
    <row r="310" spans="1:7" x14ac:dyDescent="0.25">
      <c r="A310" s="108" t="s">
        <v>831</v>
      </c>
      <c r="B310" s="129"/>
      <c r="E310" s="124"/>
      <c r="F310" s="122">
        <f t="shared" si="9"/>
        <v>0</v>
      </c>
      <c r="G310" s="122">
        <f t="shared" si="10"/>
        <v>0</v>
      </c>
    </row>
    <row r="311" spans="1:7" x14ac:dyDescent="0.25">
      <c r="A311" s="108" t="s">
        <v>832</v>
      </c>
      <c r="B311" s="129"/>
      <c r="E311" s="124"/>
      <c r="F311" s="122">
        <f t="shared" si="9"/>
        <v>0</v>
      </c>
      <c r="G311" s="122">
        <f t="shared" si="10"/>
        <v>0</v>
      </c>
    </row>
    <row r="312" spans="1:7" x14ac:dyDescent="0.25">
      <c r="A312" s="108" t="s">
        <v>833</v>
      </c>
      <c r="B312" s="129"/>
      <c r="E312" s="124"/>
      <c r="F312" s="122">
        <f t="shared" si="9"/>
        <v>0</v>
      </c>
      <c r="G312" s="122">
        <f t="shared" si="10"/>
        <v>0</v>
      </c>
    </row>
    <row r="313" spans="1:7" x14ac:dyDescent="0.25">
      <c r="A313" s="108" t="s">
        <v>834</v>
      </c>
      <c r="B313" s="129"/>
      <c r="E313" s="124"/>
      <c r="F313" s="122">
        <f t="shared" si="9"/>
        <v>0</v>
      </c>
      <c r="G313" s="122">
        <f t="shared" si="10"/>
        <v>0</v>
      </c>
    </row>
    <row r="314" spans="1:7" x14ac:dyDescent="0.25">
      <c r="A314" s="108" t="s">
        <v>835</v>
      </c>
      <c r="B314" s="129"/>
      <c r="C314" s="165"/>
      <c r="D314" s="170"/>
      <c r="E314" s="124"/>
      <c r="F314" s="122">
        <f t="shared" si="9"/>
        <v>0</v>
      </c>
      <c r="G314" s="122">
        <f t="shared" si="10"/>
        <v>0</v>
      </c>
    </row>
    <row r="315" spans="1:7" x14ac:dyDescent="0.25">
      <c r="A315" s="108" t="s">
        <v>836</v>
      </c>
      <c r="B315" s="138" t="s">
        <v>98</v>
      </c>
      <c r="C315" s="165">
        <f>SUM(C291:C314)</f>
        <v>4185.5885895200008</v>
      </c>
      <c r="D315" s="170">
        <f>SUM(D291:D314)</f>
        <v>303</v>
      </c>
      <c r="E315" s="124"/>
      <c r="F315" s="139">
        <f>SUM(F291:F314)</f>
        <v>0.99999999999999978</v>
      </c>
      <c r="G315" s="139">
        <f>SUM(G291:G314)</f>
        <v>1</v>
      </c>
    </row>
    <row r="316" spans="1:7" ht="15" customHeight="1" x14ac:dyDescent="0.25">
      <c r="A316" s="119"/>
      <c r="B316" s="120" t="s">
        <v>837</v>
      </c>
      <c r="C316" s="119" t="s">
        <v>688</v>
      </c>
      <c r="D316" s="119" t="s">
        <v>689</v>
      </c>
      <c r="E316" s="119"/>
      <c r="F316" s="119" t="s">
        <v>517</v>
      </c>
      <c r="G316" s="119" t="s">
        <v>690</v>
      </c>
    </row>
    <row r="317" spans="1:7" x14ac:dyDescent="0.25">
      <c r="A317" s="108" t="s">
        <v>838</v>
      </c>
      <c r="B317" s="108" t="s">
        <v>721</v>
      </c>
      <c r="C317" s="143">
        <v>0.68306266666975968</v>
      </c>
      <c r="G317" s="108"/>
    </row>
    <row r="318" spans="1:7" x14ac:dyDescent="0.25">
      <c r="G318" s="108"/>
    </row>
    <row r="319" spans="1:7" x14ac:dyDescent="0.25">
      <c r="B319" s="129" t="s">
        <v>722</v>
      </c>
      <c r="G319" s="108"/>
    </row>
    <row r="320" spans="1:7" x14ac:dyDescent="0.25">
      <c r="A320" s="108" t="s">
        <v>839</v>
      </c>
      <c r="B320" s="108" t="s">
        <v>724</v>
      </c>
      <c r="C320" s="165">
        <v>283.69809466999999</v>
      </c>
      <c r="D320" s="170">
        <v>72</v>
      </c>
      <c r="F320" s="122">
        <f>IF($C$328=0,"",IF(C320="[for completion]","",C320/$C$328))</f>
        <v>6.777973721075492E-2</v>
      </c>
      <c r="G320" s="122">
        <f>IF($D$328=0,"",IF(D320="[for completion]","",D320/$D$328))</f>
        <v>0.23762376237623761</v>
      </c>
    </row>
    <row r="321" spans="1:7" x14ac:dyDescent="0.25">
      <c r="A321" s="108" t="s">
        <v>840</v>
      </c>
      <c r="B321" s="108" t="s">
        <v>726</v>
      </c>
      <c r="C321" s="165">
        <v>184.17601052000001</v>
      </c>
      <c r="D321" s="170">
        <v>29</v>
      </c>
      <c r="F321" s="122">
        <f t="shared" ref="F321:F334" si="11">IF($C$328=0,"",IF(C321="[for completion]","",C321/$C$328))</f>
        <v>4.4002416047565038E-2</v>
      </c>
      <c r="G321" s="122">
        <f t="shared" ref="G321:G334" si="12">IF($D$328=0,"",IF(D321="[for completion]","",D321/$D$328))</f>
        <v>9.5709570957095716E-2</v>
      </c>
    </row>
    <row r="322" spans="1:7" x14ac:dyDescent="0.25">
      <c r="A322" s="108" t="s">
        <v>841</v>
      </c>
      <c r="B322" s="108" t="s">
        <v>728</v>
      </c>
      <c r="C322" s="165">
        <v>495.22945462000001</v>
      </c>
      <c r="D322" s="170">
        <v>40</v>
      </c>
      <c r="F322" s="122">
        <f t="shared" si="11"/>
        <v>0.11831775723490121</v>
      </c>
      <c r="G322" s="122">
        <f t="shared" si="12"/>
        <v>0.132013201320132</v>
      </c>
    </row>
    <row r="323" spans="1:7" x14ac:dyDescent="0.25">
      <c r="A323" s="108" t="s">
        <v>842</v>
      </c>
      <c r="B323" s="108" t="s">
        <v>730</v>
      </c>
      <c r="C323" s="165">
        <v>1041.5019505400001</v>
      </c>
      <c r="D323" s="170">
        <v>61</v>
      </c>
      <c r="F323" s="122">
        <f t="shared" si="11"/>
        <v>0.24883046392752101</v>
      </c>
      <c r="G323" s="122">
        <f t="shared" si="12"/>
        <v>0.20132013201320131</v>
      </c>
    </row>
    <row r="324" spans="1:7" x14ac:dyDescent="0.25">
      <c r="A324" s="108" t="s">
        <v>843</v>
      </c>
      <c r="B324" s="108" t="s">
        <v>732</v>
      </c>
      <c r="C324" s="165">
        <v>1198.7956821600001</v>
      </c>
      <c r="D324" s="170">
        <v>66</v>
      </c>
      <c r="F324" s="122">
        <f t="shared" si="11"/>
        <v>0.2864102996557234</v>
      </c>
      <c r="G324" s="122">
        <f t="shared" si="12"/>
        <v>0.21782178217821782</v>
      </c>
    </row>
    <row r="325" spans="1:7" x14ac:dyDescent="0.25">
      <c r="A325" s="108" t="s">
        <v>844</v>
      </c>
      <c r="B325" s="108" t="s">
        <v>734</v>
      </c>
      <c r="C325" s="165">
        <v>910.96387682</v>
      </c>
      <c r="D325" s="170">
        <v>30</v>
      </c>
      <c r="F325" s="122">
        <f t="shared" si="11"/>
        <v>0.21764295685937649</v>
      </c>
      <c r="G325" s="122">
        <f t="shared" si="12"/>
        <v>9.9009900990099015E-2</v>
      </c>
    </row>
    <row r="326" spans="1:7" x14ac:dyDescent="0.25">
      <c r="A326" s="108" t="s">
        <v>845</v>
      </c>
      <c r="B326" s="108" t="s">
        <v>736</v>
      </c>
      <c r="C326" s="165">
        <v>69.598616769999992</v>
      </c>
      <c r="D326" s="170">
        <v>4</v>
      </c>
      <c r="F326" s="122">
        <f t="shared" si="11"/>
        <v>1.6628155223918337E-2</v>
      </c>
      <c r="G326" s="122">
        <f t="shared" si="12"/>
        <v>1.3201320132013201E-2</v>
      </c>
    </row>
    <row r="327" spans="1:7" x14ac:dyDescent="0.25">
      <c r="A327" s="108" t="s">
        <v>846</v>
      </c>
      <c r="B327" s="108" t="s">
        <v>738</v>
      </c>
      <c r="C327" s="165">
        <v>1.6249034199999999</v>
      </c>
      <c r="D327" s="170">
        <v>1</v>
      </c>
      <c r="F327" s="122">
        <f t="shared" si="11"/>
        <v>3.8821384023945418E-4</v>
      </c>
      <c r="G327" s="122">
        <f t="shared" si="12"/>
        <v>3.3003300330033004E-3</v>
      </c>
    </row>
    <row r="328" spans="1:7" x14ac:dyDescent="0.25">
      <c r="A328" s="108" t="s">
        <v>847</v>
      </c>
      <c r="B328" s="138" t="s">
        <v>98</v>
      </c>
      <c r="C328" s="165">
        <f>SUM(C320:C327)</f>
        <v>4185.5885895200008</v>
      </c>
      <c r="D328" s="108">
        <f>SUM(D320:D327)</f>
        <v>303</v>
      </c>
      <c r="F328" s="124">
        <f>SUM(F320:F327)</f>
        <v>0.99999999999999989</v>
      </c>
      <c r="G328" s="124">
        <f>SUM(G320:G327)</f>
        <v>1</v>
      </c>
    </row>
    <row r="329" spans="1:7" outlineLevel="1" x14ac:dyDescent="0.25">
      <c r="A329" s="108" t="s">
        <v>848</v>
      </c>
      <c r="B329" s="125" t="s">
        <v>741</v>
      </c>
      <c r="C329" s="165">
        <v>1.6249034199999999</v>
      </c>
      <c r="D329" s="170">
        <v>1</v>
      </c>
      <c r="F329" s="122">
        <f t="shared" si="11"/>
        <v>3.8821384023945418E-4</v>
      </c>
      <c r="G329" s="122">
        <f t="shared" si="12"/>
        <v>3.3003300330033004E-3</v>
      </c>
    </row>
    <row r="330" spans="1:7" outlineLevel="1" x14ac:dyDescent="0.25">
      <c r="A330" s="108" t="s">
        <v>849</v>
      </c>
      <c r="B330" s="125" t="s">
        <v>743</v>
      </c>
      <c r="C330" s="165">
        <v>0</v>
      </c>
      <c r="D330" s="170">
        <v>0</v>
      </c>
      <c r="F330" s="122">
        <f t="shared" si="11"/>
        <v>0</v>
      </c>
      <c r="G330" s="122">
        <f t="shared" si="12"/>
        <v>0</v>
      </c>
    </row>
    <row r="331" spans="1:7" outlineLevel="1" x14ac:dyDescent="0.25">
      <c r="A331" s="108" t="s">
        <v>850</v>
      </c>
      <c r="B331" s="125" t="s">
        <v>745</v>
      </c>
      <c r="C331" s="165">
        <v>0</v>
      </c>
      <c r="D331" s="170">
        <v>0</v>
      </c>
      <c r="F331" s="122">
        <f t="shared" si="11"/>
        <v>0</v>
      </c>
      <c r="G331" s="122">
        <f t="shared" si="12"/>
        <v>0</v>
      </c>
    </row>
    <row r="332" spans="1:7" outlineLevel="1" x14ac:dyDescent="0.25">
      <c r="A332" s="108" t="s">
        <v>851</v>
      </c>
      <c r="B332" s="125" t="s">
        <v>747</v>
      </c>
      <c r="C332" s="165">
        <v>0</v>
      </c>
      <c r="D332" s="170">
        <v>0</v>
      </c>
      <c r="F332" s="122">
        <f t="shared" si="11"/>
        <v>0</v>
      </c>
      <c r="G332" s="122">
        <f t="shared" si="12"/>
        <v>0</v>
      </c>
    </row>
    <row r="333" spans="1:7" outlineLevel="1" x14ac:dyDescent="0.25">
      <c r="A333" s="108" t="s">
        <v>852</v>
      </c>
      <c r="B333" s="125" t="s">
        <v>749</v>
      </c>
      <c r="C333" s="165">
        <v>0</v>
      </c>
      <c r="D333" s="170">
        <v>0</v>
      </c>
      <c r="F333" s="122">
        <f t="shared" si="11"/>
        <v>0</v>
      </c>
      <c r="G333" s="122">
        <f t="shared" si="12"/>
        <v>0</v>
      </c>
    </row>
    <row r="334" spans="1:7" outlineLevel="1" x14ac:dyDescent="0.25">
      <c r="A334" s="108" t="s">
        <v>853</v>
      </c>
      <c r="B334" s="125" t="s">
        <v>751</v>
      </c>
      <c r="C334" s="165">
        <v>0</v>
      </c>
      <c r="D334" s="170">
        <v>0</v>
      </c>
      <c r="F334" s="122">
        <f t="shared" si="11"/>
        <v>0</v>
      </c>
      <c r="G334" s="122">
        <f t="shared" si="12"/>
        <v>0</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517</v>
      </c>
      <c r="G338" s="119" t="s">
        <v>690</v>
      </c>
    </row>
    <row r="339" spans="1:7" x14ac:dyDescent="0.25">
      <c r="A339" s="108" t="s">
        <v>858</v>
      </c>
      <c r="B339" s="108" t="s">
        <v>721</v>
      </c>
      <c r="C339" s="162" t="s">
        <v>1342</v>
      </c>
      <c r="G339" s="108"/>
    </row>
    <row r="340" spans="1:7" x14ac:dyDescent="0.25">
      <c r="G340" s="108"/>
    </row>
    <row r="341" spans="1:7" x14ac:dyDescent="0.25">
      <c r="B341" s="129" t="s">
        <v>722</v>
      </c>
      <c r="G341" s="108"/>
    </row>
    <row r="342" spans="1:7" x14ac:dyDescent="0.25">
      <c r="A342" s="108" t="s">
        <v>859</v>
      </c>
      <c r="B342" s="108" t="s">
        <v>724</v>
      </c>
      <c r="C342" s="162" t="s">
        <v>1342</v>
      </c>
      <c r="D342" s="162" t="s">
        <v>1342</v>
      </c>
      <c r="F342" s="122" t="str">
        <f>IF($C$350=0,"",IF(C342="[Mark as ND1 if not relevant]","",C342/$C$350))</f>
        <v/>
      </c>
      <c r="G342" s="122" t="str">
        <f>IF($D$350=0,"",IF(D342="[Mark as ND1 if not relevant]","",D342/$D$350))</f>
        <v/>
      </c>
    </row>
    <row r="343" spans="1:7" x14ac:dyDescent="0.25">
      <c r="A343" s="108" t="s">
        <v>860</v>
      </c>
      <c r="B343" s="108" t="s">
        <v>726</v>
      </c>
      <c r="C343" s="162" t="s">
        <v>1342</v>
      </c>
      <c r="D343" s="162" t="s">
        <v>1342</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62" t="s">
        <v>1342</v>
      </c>
      <c r="D344" s="162" t="s">
        <v>1342</v>
      </c>
      <c r="F344" s="122" t="str">
        <f t="shared" si="13"/>
        <v/>
      </c>
      <c r="G344" s="122" t="str">
        <f t="shared" si="14"/>
        <v/>
      </c>
    </row>
    <row r="345" spans="1:7" x14ac:dyDescent="0.25">
      <c r="A345" s="108" t="s">
        <v>862</v>
      </c>
      <c r="B345" s="108" t="s">
        <v>730</v>
      </c>
      <c r="C345" s="162" t="s">
        <v>1342</v>
      </c>
      <c r="D345" s="162" t="s">
        <v>1342</v>
      </c>
      <c r="F345" s="122" t="str">
        <f t="shared" si="13"/>
        <v/>
      </c>
      <c r="G345" s="122" t="str">
        <f t="shared" si="14"/>
        <v/>
      </c>
    </row>
    <row r="346" spans="1:7" x14ac:dyDescent="0.25">
      <c r="A346" s="108" t="s">
        <v>863</v>
      </c>
      <c r="B346" s="108" t="s">
        <v>732</v>
      </c>
      <c r="C346" s="162" t="s">
        <v>1342</v>
      </c>
      <c r="D346" s="162" t="s">
        <v>1342</v>
      </c>
      <c r="F346" s="122" t="str">
        <f t="shared" si="13"/>
        <v/>
      </c>
      <c r="G346" s="122" t="str">
        <f t="shared" si="14"/>
        <v/>
      </c>
    </row>
    <row r="347" spans="1:7" x14ac:dyDescent="0.25">
      <c r="A347" s="108" t="s">
        <v>864</v>
      </c>
      <c r="B347" s="108" t="s">
        <v>734</v>
      </c>
      <c r="C347" s="162" t="s">
        <v>1342</v>
      </c>
      <c r="D347" s="162" t="s">
        <v>1342</v>
      </c>
      <c r="F347" s="122" t="str">
        <f t="shared" si="13"/>
        <v/>
      </c>
      <c r="G347" s="122" t="str">
        <f t="shared" si="14"/>
        <v/>
      </c>
    </row>
    <row r="348" spans="1:7" x14ac:dyDescent="0.25">
      <c r="A348" s="108" t="s">
        <v>865</v>
      </c>
      <c r="B348" s="108" t="s">
        <v>736</v>
      </c>
      <c r="C348" s="162" t="s">
        <v>1342</v>
      </c>
      <c r="D348" s="162" t="s">
        <v>1342</v>
      </c>
      <c r="F348" s="122" t="str">
        <f t="shared" si="13"/>
        <v/>
      </c>
      <c r="G348" s="122" t="str">
        <f t="shared" si="14"/>
        <v/>
      </c>
    </row>
    <row r="349" spans="1:7" x14ac:dyDescent="0.25">
      <c r="A349" s="108" t="s">
        <v>866</v>
      </c>
      <c r="B349" s="108" t="s">
        <v>738</v>
      </c>
      <c r="C349" s="162" t="s">
        <v>1342</v>
      </c>
      <c r="D349" s="162" t="s">
        <v>1342</v>
      </c>
      <c r="F349" s="122" t="str">
        <f t="shared" si="13"/>
        <v/>
      </c>
      <c r="G349" s="122" t="str">
        <f t="shared" si="14"/>
        <v/>
      </c>
    </row>
    <row r="350" spans="1:7" x14ac:dyDescent="0.25">
      <c r="A350" s="108" t="s">
        <v>867</v>
      </c>
      <c r="B350" s="138" t="s">
        <v>98</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9.4131560927057878E-2</v>
      </c>
      <c r="G361" s="108"/>
    </row>
    <row r="362" spans="1:7" x14ac:dyDescent="0.25">
      <c r="A362" s="108" t="s">
        <v>881</v>
      </c>
      <c r="B362" s="129" t="s">
        <v>882</v>
      </c>
      <c r="C362" s="143">
        <v>0.36963040441521822</v>
      </c>
      <c r="G362" s="108"/>
    </row>
    <row r="363" spans="1:7" x14ac:dyDescent="0.25">
      <c r="A363" s="108" t="s">
        <v>883</v>
      </c>
      <c r="B363" s="129" t="s">
        <v>884</v>
      </c>
      <c r="C363" s="143">
        <v>3.151178113640779E-2</v>
      </c>
      <c r="G363" s="108"/>
    </row>
    <row r="364" spans="1:7" x14ac:dyDescent="0.25">
      <c r="A364" s="108" t="s">
        <v>885</v>
      </c>
      <c r="B364" s="129" t="s">
        <v>886</v>
      </c>
      <c r="C364" s="143">
        <v>0.38913820831750373</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1.5746335969335737E-2</v>
      </c>
      <c r="G367" s="108"/>
    </row>
    <row r="368" spans="1:7" x14ac:dyDescent="0.25">
      <c r="A368" s="108" t="s">
        <v>893</v>
      </c>
      <c r="B368" s="129" t="s">
        <v>894</v>
      </c>
      <c r="C368" s="143">
        <v>0</v>
      </c>
      <c r="G368" s="108"/>
    </row>
    <row r="369" spans="1:7" x14ac:dyDescent="0.25">
      <c r="A369" s="108" t="s">
        <v>895</v>
      </c>
      <c r="B369" s="129" t="s">
        <v>896</v>
      </c>
      <c r="C369" s="143">
        <v>5.3181683889655114E-2</v>
      </c>
      <c r="G369" s="108"/>
    </row>
    <row r="370" spans="1:7" x14ac:dyDescent="0.25">
      <c r="A370" s="108" t="s">
        <v>897</v>
      </c>
      <c r="B370" s="129" t="s">
        <v>96</v>
      </c>
      <c r="C370" s="143">
        <v>4.6660025344821783E-2</v>
      </c>
      <c r="G370" s="108"/>
    </row>
    <row r="371" spans="1:7" outlineLevel="1" x14ac:dyDescent="0.25">
      <c r="A371" s="108" t="s">
        <v>898</v>
      </c>
      <c r="B371" s="125" t="s">
        <v>1755</v>
      </c>
      <c r="C371" s="143">
        <v>3.8253775077392839E-2</v>
      </c>
      <c r="G371" s="108"/>
    </row>
    <row r="372" spans="1:7" outlineLevel="1" x14ac:dyDescent="0.25">
      <c r="A372" s="108" t="s">
        <v>899</v>
      </c>
      <c r="B372" s="125" t="s">
        <v>100</v>
      </c>
      <c r="C372" s="143"/>
      <c r="G372" s="108"/>
    </row>
    <row r="373" spans="1:7" outlineLevel="1" x14ac:dyDescent="0.25">
      <c r="A373" s="108" t="s">
        <v>900</v>
      </c>
      <c r="B373" s="125" t="s">
        <v>100</v>
      </c>
      <c r="C373" s="143"/>
      <c r="G373" s="108"/>
    </row>
    <row r="374" spans="1:7" outlineLevel="1" x14ac:dyDescent="0.25">
      <c r="A374" s="108" t="s">
        <v>901</v>
      </c>
      <c r="B374" s="125" t="s">
        <v>100</v>
      </c>
      <c r="C374" s="143"/>
      <c r="G374" s="108"/>
    </row>
    <row r="375" spans="1:7" outlineLevel="1" x14ac:dyDescent="0.25">
      <c r="A375" s="108" t="s">
        <v>902</v>
      </c>
      <c r="B375" s="125" t="s">
        <v>100</v>
      </c>
      <c r="C375" s="143"/>
      <c r="G375" s="108"/>
    </row>
    <row r="376" spans="1:7" outlineLevel="1" x14ac:dyDescent="0.25">
      <c r="A376" s="108" t="s">
        <v>903</v>
      </c>
      <c r="B376" s="125" t="s">
        <v>100</v>
      </c>
      <c r="C376" s="143"/>
      <c r="G376" s="108"/>
    </row>
    <row r="377" spans="1:7" outlineLevel="1" x14ac:dyDescent="0.25">
      <c r="A377" s="108" t="s">
        <v>904</v>
      </c>
      <c r="B377" s="125" t="s">
        <v>100</v>
      </c>
      <c r="C377" s="143"/>
      <c r="G377" s="108"/>
    </row>
    <row r="378" spans="1:7" outlineLevel="1" x14ac:dyDescent="0.25">
      <c r="A378" s="108" t="s">
        <v>905</v>
      </c>
      <c r="B378" s="125" t="s">
        <v>100</v>
      </c>
      <c r="C378" s="143"/>
      <c r="G378" s="108"/>
    </row>
    <row r="379" spans="1:7" outlineLevel="1" x14ac:dyDescent="0.25">
      <c r="A379" s="108" t="s">
        <v>906</v>
      </c>
      <c r="B379" s="125" t="s">
        <v>100</v>
      </c>
      <c r="C379" s="143"/>
      <c r="G379" s="108"/>
    </row>
    <row r="380" spans="1:7" outlineLevel="1" x14ac:dyDescent="0.25">
      <c r="A380" s="108" t="s">
        <v>907</v>
      </c>
      <c r="B380" s="125" t="s">
        <v>100</v>
      </c>
      <c r="C380" s="143"/>
      <c r="G380" s="108"/>
    </row>
    <row r="381" spans="1:7" outlineLevel="1" x14ac:dyDescent="0.25">
      <c r="A381" s="108" t="s">
        <v>908</v>
      </c>
      <c r="B381" s="125" t="s">
        <v>100</v>
      </c>
      <c r="C381" s="143"/>
      <c r="G381" s="108"/>
    </row>
    <row r="382" spans="1:7" outlineLevel="1" x14ac:dyDescent="0.25">
      <c r="A382" s="108" t="s">
        <v>909</v>
      </c>
      <c r="B382" s="125" t="s">
        <v>100</v>
      </c>
      <c r="C382" s="143"/>
    </row>
    <row r="383" spans="1:7" outlineLevel="1" x14ac:dyDescent="0.25">
      <c r="A383" s="108" t="s">
        <v>910</v>
      </c>
      <c r="B383" s="125" t="s">
        <v>100</v>
      </c>
      <c r="C383" s="143"/>
    </row>
    <row r="384" spans="1:7" outlineLevel="1" x14ac:dyDescent="0.25">
      <c r="A384" s="108" t="s">
        <v>911</v>
      </c>
      <c r="B384" s="125" t="s">
        <v>100</v>
      </c>
      <c r="C384" s="143"/>
    </row>
    <row r="385" spans="1:3" outlineLevel="1" x14ac:dyDescent="0.25">
      <c r="A385" s="108" t="s">
        <v>912</v>
      </c>
      <c r="B385" s="125" t="s">
        <v>100</v>
      </c>
      <c r="C385" s="143"/>
    </row>
    <row r="386" spans="1:3" outlineLevel="1" x14ac:dyDescent="0.25">
      <c r="A386" s="108" t="s">
        <v>913</v>
      </c>
      <c r="B386" s="125" t="s">
        <v>100</v>
      </c>
      <c r="C386" s="143"/>
    </row>
    <row r="387" spans="1:3" outlineLevel="1" x14ac:dyDescent="0.25">
      <c r="A387" s="108" t="s">
        <v>914</v>
      </c>
      <c r="B387" s="125" t="s">
        <v>100</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915</v>
      </c>
      <c r="B1" s="149"/>
      <c r="C1" s="23"/>
      <c r="D1" s="23"/>
      <c r="E1" s="23"/>
      <c r="F1" s="158" t="s">
        <v>1700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3" t="s">
        <v>34</v>
      </c>
      <c r="E10" s="42"/>
      <c r="F10" s="42"/>
      <c r="H10"/>
      <c r="I10" s="42"/>
      <c r="L10" s="42"/>
      <c r="M10" s="42"/>
    </row>
    <row r="11" spans="1:14" outlineLevel="1" x14ac:dyDescent="0.25">
      <c r="A11" s="25" t="s">
        <v>921</v>
      </c>
      <c r="B11" s="54" t="s">
        <v>508</v>
      </c>
      <c r="E11" s="42"/>
      <c r="F11" s="42"/>
      <c r="H11"/>
      <c r="I11" s="42"/>
      <c r="L11" s="42"/>
      <c r="M11" s="42"/>
    </row>
    <row r="12" spans="1:14" outlineLevel="1" x14ac:dyDescent="0.25">
      <c r="A12" s="25" t="s">
        <v>922</v>
      </c>
      <c r="B12" s="54" t="s">
        <v>510</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688</v>
      </c>
      <c r="D18" s="44" t="s">
        <v>929</v>
      </c>
      <c r="E18" s="44"/>
      <c r="F18" s="44" t="s">
        <v>930</v>
      </c>
      <c r="G18" s="44" t="s">
        <v>931</v>
      </c>
      <c r="H18"/>
      <c r="I18" s="75"/>
      <c r="J18" s="39"/>
      <c r="K18" s="39"/>
      <c r="L18" s="31"/>
      <c r="M18" s="39"/>
      <c r="N18" s="39"/>
    </row>
    <row r="19" spans="1:14" x14ac:dyDescent="0.25">
      <c r="A19" s="25" t="s">
        <v>932</v>
      </c>
      <c r="B19" s="25" t="s">
        <v>933</v>
      </c>
      <c r="C19" s="152"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934</v>
      </c>
      <c r="B22" s="42" t="s">
        <v>610</v>
      </c>
      <c r="C22" s="152" t="s">
        <v>34</v>
      </c>
      <c r="D22" s="153" t="s">
        <v>34</v>
      </c>
      <c r="E22" s="42"/>
      <c r="F22" s="51" t="str">
        <f>IF($C$37=0,"",IF(C22="[for completion]","",C22/$C$37))</f>
        <v/>
      </c>
      <c r="G22" s="51" t="str">
        <f>IF($D$37=0,"",IF(D22="[for completion]","",D22/$D$37))</f>
        <v/>
      </c>
      <c r="H22"/>
      <c r="I22" s="42"/>
      <c r="L22" s="42"/>
      <c r="M22" s="51"/>
      <c r="N22" s="51"/>
    </row>
    <row r="23" spans="1:14" x14ac:dyDescent="0.25">
      <c r="A23" s="25" t="s">
        <v>935</v>
      </c>
      <c r="B23" s="42" t="s">
        <v>610</v>
      </c>
      <c r="C23" s="152" t="s">
        <v>34</v>
      </c>
      <c r="D23" s="153" t="s">
        <v>34</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610</v>
      </c>
      <c r="C24" s="152" t="s">
        <v>34</v>
      </c>
      <c r="D24" s="153" t="s">
        <v>34</v>
      </c>
      <c r="F24" s="51" t="str">
        <f t="shared" si="0"/>
        <v/>
      </c>
      <c r="G24" s="51" t="str">
        <f t="shared" si="1"/>
        <v/>
      </c>
      <c r="H24"/>
      <c r="I24" s="42"/>
      <c r="M24" s="51"/>
      <c r="N24" s="51"/>
    </row>
    <row r="25" spans="1:14" x14ac:dyDescent="0.25">
      <c r="A25" s="25" t="s">
        <v>937</v>
      </c>
      <c r="B25" s="42" t="s">
        <v>610</v>
      </c>
      <c r="C25" s="152" t="s">
        <v>34</v>
      </c>
      <c r="D25" s="153" t="s">
        <v>34</v>
      </c>
      <c r="E25" s="62"/>
      <c r="F25" s="51" t="str">
        <f t="shared" si="0"/>
        <v/>
      </c>
      <c r="G25" s="51" t="str">
        <f t="shared" si="1"/>
        <v/>
      </c>
      <c r="H25"/>
      <c r="I25" s="42"/>
      <c r="L25" s="62"/>
      <c r="M25" s="51"/>
      <c r="N25" s="51"/>
    </row>
    <row r="26" spans="1:14" x14ac:dyDescent="0.25">
      <c r="A26" s="25" t="s">
        <v>938</v>
      </c>
      <c r="B26" s="42" t="s">
        <v>610</v>
      </c>
      <c r="C26" s="152" t="s">
        <v>34</v>
      </c>
      <c r="D26" s="153" t="s">
        <v>34</v>
      </c>
      <c r="E26" s="62"/>
      <c r="F26" s="51" t="str">
        <f t="shared" si="0"/>
        <v/>
      </c>
      <c r="G26" s="51" t="str">
        <f t="shared" si="1"/>
        <v/>
      </c>
      <c r="H26"/>
      <c r="I26" s="42"/>
      <c r="L26" s="62"/>
      <c r="M26" s="51"/>
      <c r="N26" s="51"/>
    </row>
    <row r="27" spans="1:14" x14ac:dyDescent="0.25">
      <c r="A27" s="25" t="s">
        <v>939</v>
      </c>
      <c r="B27" s="42" t="s">
        <v>610</v>
      </c>
      <c r="C27" s="152" t="s">
        <v>34</v>
      </c>
      <c r="D27" s="153" t="s">
        <v>34</v>
      </c>
      <c r="E27" s="62"/>
      <c r="F27" s="51" t="str">
        <f t="shared" si="0"/>
        <v/>
      </c>
      <c r="G27" s="51" t="str">
        <f t="shared" si="1"/>
        <v/>
      </c>
      <c r="H27"/>
      <c r="I27" s="42"/>
      <c r="L27" s="62"/>
      <c r="M27" s="51"/>
      <c r="N27" s="51"/>
    </row>
    <row r="28" spans="1:14" x14ac:dyDescent="0.25">
      <c r="A28" s="25" t="s">
        <v>940</v>
      </c>
      <c r="B28" s="42" t="s">
        <v>610</v>
      </c>
      <c r="C28" s="152" t="s">
        <v>34</v>
      </c>
      <c r="D28" s="153" t="s">
        <v>34</v>
      </c>
      <c r="E28" s="62"/>
      <c r="F28" s="51" t="str">
        <f t="shared" si="0"/>
        <v/>
      </c>
      <c r="G28" s="51" t="str">
        <f t="shared" si="1"/>
        <v/>
      </c>
      <c r="H28"/>
      <c r="I28" s="42"/>
      <c r="L28" s="62"/>
      <c r="M28" s="51"/>
      <c r="N28" s="51"/>
    </row>
    <row r="29" spans="1:14" x14ac:dyDescent="0.25">
      <c r="A29" s="25" t="s">
        <v>941</v>
      </c>
      <c r="B29" s="42" t="s">
        <v>610</v>
      </c>
      <c r="C29" s="152" t="s">
        <v>34</v>
      </c>
      <c r="D29" s="153" t="s">
        <v>34</v>
      </c>
      <c r="E29" s="62"/>
      <c r="F29" s="51" t="str">
        <f t="shared" si="0"/>
        <v/>
      </c>
      <c r="G29" s="51" t="str">
        <f t="shared" si="1"/>
        <v/>
      </c>
      <c r="H29"/>
      <c r="I29" s="42"/>
      <c r="L29" s="62"/>
      <c r="M29" s="51"/>
      <c r="N29" s="51"/>
    </row>
    <row r="30" spans="1:14" x14ac:dyDescent="0.25">
      <c r="A30" s="25" t="s">
        <v>942</v>
      </c>
      <c r="B30" s="42" t="s">
        <v>610</v>
      </c>
      <c r="C30" s="152" t="s">
        <v>34</v>
      </c>
      <c r="D30" s="153" t="s">
        <v>34</v>
      </c>
      <c r="E30" s="62"/>
      <c r="F30" s="51" t="str">
        <f t="shared" si="0"/>
        <v/>
      </c>
      <c r="G30" s="51" t="str">
        <f t="shared" si="1"/>
        <v/>
      </c>
      <c r="H30"/>
      <c r="I30" s="42"/>
      <c r="L30" s="62"/>
      <c r="M30" s="51"/>
      <c r="N30" s="51"/>
    </row>
    <row r="31" spans="1:14" x14ac:dyDescent="0.25">
      <c r="A31" s="25" t="s">
        <v>943</v>
      </c>
      <c r="B31" s="42" t="s">
        <v>610</v>
      </c>
      <c r="C31" s="152" t="s">
        <v>34</v>
      </c>
      <c r="D31" s="153" t="s">
        <v>34</v>
      </c>
      <c r="E31" s="62"/>
      <c r="F31" s="51" t="str">
        <f t="shared" si="0"/>
        <v/>
      </c>
      <c r="G31" s="51" t="str">
        <f t="shared" si="1"/>
        <v/>
      </c>
      <c r="H31"/>
      <c r="I31" s="42"/>
      <c r="L31" s="62"/>
      <c r="M31" s="51"/>
      <c r="N31" s="51"/>
    </row>
    <row r="32" spans="1:14" x14ac:dyDescent="0.25">
      <c r="A32" s="25" t="s">
        <v>944</v>
      </c>
      <c r="B32" s="42" t="s">
        <v>610</v>
      </c>
      <c r="C32" s="152" t="s">
        <v>34</v>
      </c>
      <c r="D32" s="153" t="s">
        <v>34</v>
      </c>
      <c r="E32" s="62"/>
      <c r="F32" s="51" t="str">
        <f t="shared" si="0"/>
        <v/>
      </c>
      <c r="G32" s="51" t="str">
        <f t="shared" si="1"/>
        <v/>
      </c>
      <c r="H32"/>
      <c r="I32" s="42"/>
      <c r="L32" s="62"/>
      <c r="M32" s="51"/>
      <c r="N32" s="51"/>
    </row>
    <row r="33" spans="1:14" x14ac:dyDescent="0.25">
      <c r="A33" s="25" t="s">
        <v>945</v>
      </c>
      <c r="B33" s="42" t="s">
        <v>610</v>
      </c>
      <c r="C33" s="152" t="s">
        <v>34</v>
      </c>
      <c r="D33" s="153" t="s">
        <v>34</v>
      </c>
      <c r="E33" s="62"/>
      <c r="F33" s="51" t="str">
        <f t="shared" si="0"/>
        <v/>
      </c>
      <c r="G33" s="51" t="str">
        <f t="shared" si="1"/>
        <v/>
      </c>
      <c r="H33"/>
      <c r="I33" s="42"/>
      <c r="L33" s="62"/>
      <c r="M33" s="51"/>
      <c r="N33" s="51"/>
    </row>
    <row r="34" spans="1:14" x14ac:dyDescent="0.25">
      <c r="A34" s="25" t="s">
        <v>946</v>
      </c>
      <c r="B34" s="42" t="s">
        <v>610</v>
      </c>
      <c r="C34" s="152" t="s">
        <v>34</v>
      </c>
      <c r="D34" s="153" t="s">
        <v>34</v>
      </c>
      <c r="E34" s="62"/>
      <c r="F34" s="51" t="str">
        <f t="shared" si="0"/>
        <v/>
      </c>
      <c r="G34" s="51" t="str">
        <f t="shared" si="1"/>
        <v/>
      </c>
      <c r="H34"/>
      <c r="I34" s="42"/>
      <c r="L34" s="62"/>
      <c r="M34" s="51"/>
      <c r="N34" s="51"/>
    </row>
    <row r="35" spans="1:14" x14ac:dyDescent="0.25">
      <c r="A35" s="25" t="s">
        <v>947</v>
      </c>
      <c r="B35" s="42" t="s">
        <v>610</v>
      </c>
      <c r="C35" s="152" t="s">
        <v>34</v>
      </c>
      <c r="D35" s="153" t="s">
        <v>34</v>
      </c>
      <c r="E35" s="62"/>
      <c r="F35" s="51" t="str">
        <f t="shared" si="0"/>
        <v/>
      </c>
      <c r="G35" s="51" t="str">
        <f t="shared" si="1"/>
        <v/>
      </c>
      <c r="H35"/>
      <c r="I35" s="42"/>
      <c r="L35" s="62"/>
      <c r="M35" s="51"/>
      <c r="N35" s="51"/>
    </row>
    <row r="36" spans="1:14" x14ac:dyDescent="0.25">
      <c r="A36" s="25" t="s">
        <v>948</v>
      </c>
      <c r="B36" s="42" t="s">
        <v>610</v>
      </c>
      <c r="C36" s="152" t="s">
        <v>34</v>
      </c>
      <c r="D36" s="153" t="s">
        <v>34</v>
      </c>
      <c r="E36" s="62"/>
      <c r="F36" s="51" t="str">
        <f t="shared" si="0"/>
        <v/>
      </c>
      <c r="G36" s="51" t="str">
        <f t="shared" si="1"/>
        <v/>
      </c>
      <c r="H36"/>
      <c r="I36" s="42"/>
      <c r="L36" s="62"/>
      <c r="M36" s="51"/>
      <c r="N36" s="51"/>
    </row>
    <row r="37" spans="1:14" x14ac:dyDescent="0.25">
      <c r="A37" s="25" t="s">
        <v>949</v>
      </c>
      <c r="B37" s="52" t="s">
        <v>98</v>
      </c>
      <c r="C37" s="154">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52" t="s">
        <v>34</v>
      </c>
      <c r="E39" s="77"/>
      <c r="F39" s="51" t="str">
        <f>IF($C$42=0,"",IF(C39="[for completion]","",C39/$C$42))</f>
        <v/>
      </c>
      <c r="G39" s="50"/>
      <c r="H39"/>
      <c r="I39" s="42"/>
      <c r="L39" s="77"/>
      <c r="M39" s="51"/>
      <c r="N39" s="50"/>
    </row>
    <row r="40" spans="1:14" x14ac:dyDescent="0.25">
      <c r="A40" s="25" t="s">
        <v>953</v>
      </c>
      <c r="B40" s="42" t="s">
        <v>954</v>
      </c>
      <c r="C40" s="152" t="s">
        <v>34</v>
      </c>
      <c r="E40" s="77"/>
      <c r="F40" s="51" t="str">
        <f>IF($C$42=0,"",IF(C40="[for completion]","",C40/$C$42))</f>
        <v/>
      </c>
      <c r="G40" s="50"/>
      <c r="H40"/>
      <c r="I40" s="42"/>
      <c r="L40" s="77"/>
      <c r="M40" s="51"/>
      <c r="N40" s="50"/>
    </row>
    <row r="41" spans="1:14" x14ac:dyDescent="0.25">
      <c r="A41" s="25" t="s">
        <v>955</v>
      </c>
      <c r="B41" s="42" t="s">
        <v>96</v>
      </c>
      <c r="C41" s="152" t="s">
        <v>34</v>
      </c>
      <c r="E41" s="62"/>
      <c r="F41" s="51" t="str">
        <f>IF($C$42=0,"",IF(C41="[for completion]","",C41/$C$42))</f>
        <v/>
      </c>
      <c r="G41" s="50"/>
      <c r="H41"/>
      <c r="I41" s="42"/>
      <c r="L41" s="62"/>
      <c r="M41" s="51"/>
      <c r="N41" s="50"/>
    </row>
    <row r="42" spans="1:14" x14ac:dyDescent="0.25">
      <c r="A42" s="25" t="s">
        <v>956</v>
      </c>
      <c r="B42" s="52" t="s">
        <v>98</v>
      </c>
      <c r="C42" s="154">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526</v>
      </c>
      <c r="C48" s="44" t="s">
        <v>930</v>
      </c>
      <c r="D48" s="44"/>
      <c r="E48" s="46"/>
      <c r="F48" s="47"/>
      <c r="G48" s="47"/>
      <c r="H48"/>
      <c r="I48" s="75"/>
      <c r="J48" s="39"/>
      <c r="K48" s="39"/>
      <c r="L48" s="31"/>
      <c r="M48" s="58"/>
      <c r="N48" s="58"/>
    </row>
    <row r="49" spans="1:14" x14ac:dyDescent="0.25">
      <c r="A49" s="25" t="s">
        <v>962</v>
      </c>
      <c r="B49" s="74" t="s">
        <v>528</v>
      </c>
      <c r="C49" s="146">
        <f>SUM(C50:C77)</f>
        <v>0</v>
      </c>
      <c r="G49" s="25"/>
      <c r="H49"/>
      <c r="I49" s="31"/>
      <c r="N49" s="25"/>
    </row>
    <row r="50" spans="1:14" x14ac:dyDescent="0.25">
      <c r="A50" s="25" t="s">
        <v>963</v>
      </c>
      <c r="B50" s="25" t="s">
        <v>530</v>
      </c>
      <c r="C50" s="146" t="s">
        <v>34</v>
      </c>
      <c r="G50" s="25"/>
      <c r="H50"/>
      <c r="N50" s="25"/>
    </row>
    <row r="51" spans="1:14" x14ac:dyDescent="0.25">
      <c r="A51" s="25" t="s">
        <v>964</v>
      </c>
      <c r="B51" s="25" t="s">
        <v>532</v>
      </c>
      <c r="C51" s="146" t="s">
        <v>34</v>
      </c>
      <c r="G51" s="25"/>
      <c r="H51"/>
      <c r="N51" s="25"/>
    </row>
    <row r="52" spans="1:14" x14ac:dyDescent="0.25">
      <c r="A52" s="25" t="s">
        <v>965</v>
      </c>
      <c r="B52" s="25" t="s">
        <v>534</v>
      </c>
      <c r="C52" s="146" t="s">
        <v>34</v>
      </c>
      <c r="G52" s="25"/>
      <c r="H52"/>
      <c r="N52" s="25"/>
    </row>
    <row r="53" spans="1:14" x14ac:dyDescent="0.25">
      <c r="A53" s="25" t="s">
        <v>966</v>
      </c>
      <c r="B53" s="25" t="s">
        <v>536</v>
      </c>
      <c r="C53" s="146" t="s">
        <v>34</v>
      </c>
      <c r="G53" s="25"/>
      <c r="H53"/>
      <c r="N53" s="25"/>
    </row>
    <row r="54" spans="1:14" x14ac:dyDescent="0.25">
      <c r="A54" s="25" t="s">
        <v>967</v>
      </c>
      <c r="B54" s="25" t="s">
        <v>538</v>
      </c>
      <c r="C54" s="146" t="s">
        <v>34</v>
      </c>
      <c r="G54" s="25"/>
      <c r="H54"/>
      <c r="N54" s="25"/>
    </row>
    <row r="55" spans="1:14" x14ac:dyDescent="0.25">
      <c r="A55" s="25" t="s">
        <v>968</v>
      </c>
      <c r="B55" s="25" t="s">
        <v>540</v>
      </c>
      <c r="C55" s="146" t="s">
        <v>34</v>
      </c>
      <c r="G55" s="25"/>
      <c r="H55"/>
      <c r="N55" s="25"/>
    </row>
    <row r="56" spans="1:14" x14ac:dyDescent="0.25">
      <c r="A56" s="25" t="s">
        <v>969</v>
      </c>
      <c r="B56" s="25" t="s">
        <v>542</v>
      </c>
      <c r="C56" s="146" t="s">
        <v>34</v>
      </c>
      <c r="G56" s="25"/>
      <c r="H56"/>
      <c r="N56" s="25"/>
    </row>
    <row r="57" spans="1:14" x14ac:dyDescent="0.25">
      <c r="A57" s="25" t="s">
        <v>970</v>
      </c>
      <c r="B57" s="25" t="s">
        <v>544</v>
      </c>
      <c r="C57" s="146" t="s">
        <v>34</v>
      </c>
      <c r="G57" s="25"/>
      <c r="H57"/>
      <c r="N57" s="25"/>
    </row>
    <row r="58" spans="1:14" x14ac:dyDescent="0.25">
      <c r="A58" s="25" t="s">
        <v>971</v>
      </c>
      <c r="B58" s="25" t="s">
        <v>546</v>
      </c>
      <c r="C58" s="146" t="s">
        <v>34</v>
      </c>
      <c r="G58" s="25"/>
      <c r="H58"/>
      <c r="N58" s="25"/>
    </row>
    <row r="59" spans="1:14" x14ac:dyDescent="0.25">
      <c r="A59" s="25" t="s">
        <v>972</v>
      </c>
      <c r="B59" s="25" t="s">
        <v>548</v>
      </c>
      <c r="C59" s="146" t="s">
        <v>34</v>
      </c>
      <c r="G59" s="25"/>
      <c r="H59"/>
      <c r="N59" s="25"/>
    </row>
    <row r="60" spans="1:14" x14ac:dyDescent="0.25">
      <c r="A60" s="25" t="s">
        <v>973</v>
      </c>
      <c r="B60" s="25" t="s">
        <v>550</v>
      </c>
      <c r="C60" s="146" t="s">
        <v>34</v>
      </c>
      <c r="G60" s="25"/>
      <c r="H60"/>
      <c r="N60" s="25"/>
    </row>
    <row r="61" spans="1:14" x14ac:dyDescent="0.25">
      <c r="A61" s="25" t="s">
        <v>974</v>
      </c>
      <c r="B61" s="25" t="s">
        <v>552</v>
      </c>
      <c r="C61" s="146" t="s">
        <v>34</v>
      </c>
      <c r="G61" s="25"/>
      <c r="H61"/>
      <c r="N61" s="25"/>
    </row>
    <row r="62" spans="1:14" x14ac:dyDescent="0.25">
      <c r="A62" s="25" t="s">
        <v>975</v>
      </c>
      <c r="B62" s="25" t="s">
        <v>554</v>
      </c>
      <c r="C62" s="146" t="s">
        <v>34</v>
      </c>
      <c r="G62" s="25"/>
      <c r="H62"/>
      <c r="N62" s="25"/>
    </row>
    <row r="63" spans="1:14" x14ac:dyDescent="0.25">
      <c r="A63" s="25" t="s">
        <v>976</v>
      </c>
      <c r="B63" s="25" t="s">
        <v>556</v>
      </c>
      <c r="C63" s="146" t="s">
        <v>34</v>
      </c>
      <c r="G63" s="25"/>
      <c r="H63"/>
      <c r="N63" s="25"/>
    </row>
    <row r="64" spans="1:14" x14ac:dyDescent="0.25">
      <c r="A64" s="25" t="s">
        <v>977</v>
      </c>
      <c r="B64" s="25" t="s">
        <v>558</v>
      </c>
      <c r="C64" s="146" t="s">
        <v>34</v>
      </c>
      <c r="G64" s="25"/>
      <c r="H64"/>
      <c r="N64" s="25"/>
    </row>
    <row r="65" spans="1:14" x14ac:dyDescent="0.25">
      <c r="A65" s="25" t="s">
        <v>978</v>
      </c>
      <c r="B65" s="25" t="s">
        <v>3</v>
      </c>
      <c r="C65" s="146" t="s">
        <v>34</v>
      </c>
      <c r="G65" s="25"/>
      <c r="H65"/>
      <c r="N65" s="25"/>
    </row>
    <row r="66" spans="1:14" x14ac:dyDescent="0.25">
      <c r="A66" s="25" t="s">
        <v>979</v>
      </c>
      <c r="B66" s="25" t="s">
        <v>561</v>
      </c>
      <c r="C66" s="146" t="s">
        <v>34</v>
      </c>
      <c r="G66" s="25"/>
      <c r="H66"/>
      <c r="N66" s="25"/>
    </row>
    <row r="67" spans="1:14" x14ac:dyDescent="0.25">
      <c r="A67" s="25" t="s">
        <v>980</v>
      </c>
      <c r="B67" s="25" t="s">
        <v>563</v>
      </c>
      <c r="C67" s="146" t="s">
        <v>34</v>
      </c>
      <c r="G67" s="25"/>
      <c r="H67"/>
      <c r="N67" s="25"/>
    </row>
    <row r="68" spans="1:14" x14ac:dyDescent="0.25">
      <c r="A68" s="25" t="s">
        <v>981</v>
      </c>
      <c r="B68" s="25" t="s">
        <v>565</v>
      </c>
      <c r="C68" s="146" t="s">
        <v>34</v>
      </c>
      <c r="G68" s="25"/>
      <c r="H68"/>
      <c r="N68" s="25"/>
    </row>
    <row r="69" spans="1:14" x14ac:dyDescent="0.25">
      <c r="A69" s="25" t="s">
        <v>982</v>
      </c>
      <c r="B69" s="25" t="s">
        <v>567</v>
      </c>
      <c r="C69" s="146" t="s">
        <v>34</v>
      </c>
      <c r="G69" s="25"/>
      <c r="H69"/>
      <c r="N69" s="25"/>
    </row>
    <row r="70" spans="1:14" x14ac:dyDescent="0.25">
      <c r="A70" s="25" t="s">
        <v>983</v>
      </c>
      <c r="B70" s="25" t="s">
        <v>569</v>
      </c>
      <c r="C70" s="146" t="s">
        <v>34</v>
      </c>
      <c r="G70" s="25"/>
      <c r="H70"/>
      <c r="N70" s="25"/>
    </row>
    <row r="71" spans="1:14" x14ac:dyDescent="0.25">
      <c r="A71" s="25" t="s">
        <v>984</v>
      </c>
      <c r="B71" s="25" t="s">
        <v>571</v>
      </c>
      <c r="C71" s="146" t="s">
        <v>34</v>
      </c>
      <c r="G71" s="25"/>
      <c r="H71"/>
      <c r="N71" s="25"/>
    </row>
    <row r="72" spans="1:14" x14ac:dyDescent="0.25">
      <c r="A72" s="25" t="s">
        <v>985</v>
      </c>
      <c r="B72" s="25" t="s">
        <v>573</v>
      </c>
      <c r="C72" s="146" t="s">
        <v>34</v>
      </c>
      <c r="G72" s="25"/>
      <c r="H72"/>
      <c r="N72" s="25"/>
    </row>
    <row r="73" spans="1:14" x14ac:dyDescent="0.25">
      <c r="A73" s="25" t="s">
        <v>986</v>
      </c>
      <c r="B73" s="25" t="s">
        <v>575</v>
      </c>
      <c r="C73" s="146" t="s">
        <v>34</v>
      </c>
      <c r="G73" s="25"/>
      <c r="H73"/>
      <c r="N73" s="25"/>
    </row>
    <row r="74" spans="1:14" x14ac:dyDescent="0.25">
      <c r="A74" s="25" t="s">
        <v>987</v>
      </c>
      <c r="B74" s="25" t="s">
        <v>577</v>
      </c>
      <c r="C74" s="146" t="s">
        <v>34</v>
      </c>
      <c r="G74" s="25"/>
      <c r="H74"/>
      <c r="N74" s="25"/>
    </row>
    <row r="75" spans="1:14" x14ac:dyDescent="0.25">
      <c r="A75" s="25" t="s">
        <v>988</v>
      </c>
      <c r="B75" s="25" t="s">
        <v>579</v>
      </c>
      <c r="C75" s="146" t="s">
        <v>34</v>
      </c>
      <c r="G75" s="25"/>
      <c r="H75"/>
      <c r="N75" s="25"/>
    </row>
    <row r="76" spans="1:14" x14ac:dyDescent="0.25">
      <c r="A76" s="25" t="s">
        <v>989</v>
      </c>
      <c r="B76" s="25" t="s">
        <v>6</v>
      </c>
      <c r="C76" s="146" t="s">
        <v>34</v>
      </c>
      <c r="G76" s="25"/>
      <c r="H76"/>
      <c r="N76" s="25"/>
    </row>
    <row r="77" spans="1:14" x14ac:dyDescent="0.25">
      <c r="A77" s="25" t="s">
        <v>990</v>
      </c>
      <c r="B77" s="25" t="s">
        <v>582</v>
      </c>
      <c r="C77" s="146" t="s">
        <v>34</v>
      </c>
      <c r="G77" s="25"/>
      <c r="H77"/>
      <c r="N77" s="25"/>
    </row>
    <row r="78" spans="1:14" x14ac:dyDescent="0.25">
      <c r="A78" s="25" t="s">
        <v>991</v>
      </c>
      <c r="B78" s="74" t="s">
        <v>269</v>
      </c>
      <c r="C78" s="146">
        <f>SUM(C79:C81)</f>
        <v>0</v>
      </c>
      <c r="G78" s="25"/>
      <c r="H78"/>
      <c r="I78" s="31"/>
      <c r="N78" s="25"/>
    </row>
    <row r="79" spans="1:14" x14ac:dyDescent="0.25">
      <c r="A79" s="25" t="s">
        <v>992</v>
      </c>
      <c r="B79" s="25" t="s">
        <v>585</v>
      </c>
      <c r="C79" s="146" t="s">
        <v>34</v>
      </c>
      <c r="G79" s="25"/>
      <c r="H79"/>
      <c r="N79" s="25"/>
    </row>
    <row r="80" spans="1:14" x14ac:dyDescent="0.25">
      <c r="A80" s="25" t="s">
        <v>993</v>
      </c>
      <c r="B80" s="25" t="s">
        <v>587</v>
      </c>
      <c r="C80" s="146" t="s">
        <v>34</v>
      </c>
      <c r="G80" s="25"/>
      <c r="H80"/>
      <c r="N80" s="25"/>
    </row>
    <row r="81" spans="1:14" x14ac:dyDescent="0.25">
      <c r="A81" s="25" t="s">
        <v>994</v>
      </c>
      <c r="B81" s="25" t="s">
        <v>2</v>
      </c>
      <c r="C81" s="146" t="s">
        <v>34</v>
      </c>
      <c r="G81" s="25"/>
      <c r="H81"/>
      <c r="N81" s="25"/>
    </row>
    <row r="82" spans="1:14" x14ac:dyDescent="0.25">
      <c r="A82" s="25" t="s">
        <v>995</v>
      </c>
      <c r="B82" s="74" t="s">
        <v>96</v>
      </c>
      <c r="C82" s="146">
        <f>SUM(C83:C92)</f>
        <v>0</v>
      </c>
      <c r="G82" s="25"/>
      <c r="H82"/>
      <c r="I82" s="31"/>
      <c r="N82" s="25"/>
    </row>
    <row r="83" spans="1:14" x14ac:dyDescent="0.25">
      <c r="A83" s="25" t="s">
        <v>996</v>
      </c>
      <c r="B83" s="42" t="s">
        <v>271</v>
      </c>
      <c r="C83" s="146" t="s">
        <v>34</v>
      </c>
      <c r="G83" s="25"/>
      <c r="H83"/>
      <c r="I83" s="42"/>
      <c r="N83" s="25"/>
    </row>
    <row r="84" spans="1:14" x14ac:dyDescent="0.25">
      <c r="A84" s="25" t="s">
        <v>997</v>
      </c>
      <c r="B84" s="42" t="s">
        <v>273</v>
      </c>
      <c r="C84" s="146" t="s">
        <v>34</v>
      </c>
      <c r="G84" s="25"/>
      <c r="H84"/>
      <c r="I84" s="42"/>
      <c r="N84" s="25"/>
    </row>
    <row r="85" spans="1:14" x14ac:dyDescent="0.25">
      <c r="A85" s="25" t="s">
        <v>998</v>
      </c>
      <c r="B85" s="42" t="s">
        <v>275</v>
      </c>
      <c r="C85" s="146" t="s">
        <v>34</v>
      </c>
      <c r="G85" s="25"/>
      <c r="H85"/>
      <c r="I85" s="42"/>
      <c r="N85" s="25"/>
    </row>
    <row r="86" spans="1:14" x14ac:dyDescent="0.25">
      <c r="A86" s="25" t="s">
        <v>999</v>
      </c>
      <c r="B86" s="42" t="s">
        <v>12</v>
      </c>
      <c r="C86" s="146" t="s">
        <v>34</v>
      </c>
      <c r="G86" s="25"/>
      <c r="H86"/>
      <c r="I86" s="42"/>
      <c r="N86" s="25"/>
    </row>
    <row r="87" spans="1:14" x14ac:dyDescent="0.25">
      <c r="A87" s="25" t="s">
        <v>1000</v>
      </c>
      <c r="B87" s="42" t="s">
        <v>278</v>
      </c>
      <c r="C87" s="146" t="s">
        <v>34</v>
      </c>
      <c r="G87" s="25"/>
      <c r="H87"/>
      <c r="I87" s="42"/>
      <c r="N87" s="25"/>
    </row>
    <row r="88" spans="1:14" x14ac:dyDescent="0.25">
      <c r="A88" s="25" t="s">
        <v>1001</v>
      </c>
      <c r="B88" s="42" t="s">
        <v>280</v>
      </c>
      <c r="C88" s="146" t="s">
        <v>34</v>
      </c>
      <c r="G88" s="25"/>
      <c r="H88"/>
      <c r="I88" s="42"/>
      <c r="N88" s="25"/>
    </row>
    <row r="89" spans="1:14" x14ac:dyDescent="0.25">
      <c r="A89" s="25" t="s">
        <v>1002</v>
      </c>
      <c r="B89" s="42" t="s">
        <v>282</v>
      </c>
      <c r="C89" s="146" t="s">
        <v>34</v>
      </c>
      <c r="G89" s="25"/>
      <c r="H89"/>
      <c r="I89" s="42"/>
      <c r="N89" s="25"/>
    </row>
    <row r="90" spans="1:14" x14ac:dyDescent="0.25">
      <c r="A90" s="25" t="s">
        <v>1003</v>
      </c>
      <c r="B90" s="42" t="s">
        <v>284</v>
      </c>
      <c r="C90" s="146" t="s">
        <v>34</v>
      </c>
      <c r="G90" s="25"/>
      <c r="H90"/>
      <c r="I90" s="42"/>
      <c r="N90" s="25"/>
    </row>
    <row r="91" spans="1:14" x14ac:dyDescent="0.25">
      <c r="A91" s="25" t="s">
        <v>1004</v>
      </c>
      <c r="B91" s="42" t="s">
        <v>286</v>
      </c>
      <c r="C91" s="146" t="s">
        <v>34</v>
      </c>
      <c r="G91" s="25"/>
      <c r="H91"/>
      <c r="I91" s="42"/>
      <c r="N91" s="25"/>
    </row>
    <row r="92" spans="1:14" x14ac:dyDescent="0.25">
      <c r="A92" s="25" t="s">
        <v>1005</v>
      </c>
      <c r="B92" s="42" t="s">
        <v>96</v>
      </c>
      <c r="C92" s="146" t="s">
        <v>34</v>
      </c>
      <c r="G92" s="25"/>
      <c r="H92"/>
      <c r="I92" s="42"/>
      <c r="N92" s="25"/>
    </row>
    <row r="93" spans="1:14" outlineLevel="1" x14ac:dyDescent="0.25">
      <c r="A93" s="25" t="s">
        <v>1006</v>
      </c>
      <c r="B93" s="54" t="s">
        <v>100</v>
      </c>
      <c r="C93" s="146"/>
      <c r="G93" s="25"/>
      <c r="H93"/>
      <c r="I93" s="42"/>
      <c r="N93" s="25"/>
    </row>
    <row r="94" spans="1:14" outlineLevel="1" x14ac:dyDescent="0.25">
      <c r="A94" s="25" t="s">
        <v>1007</v>
      </c>
      <c r="B94" s="54" t="s">
        <v>100</v>
      </c>
      <c r="C94" s="146"/>
      <c r="G94" s="25"/>
      <c r="H94"/>
      <c r="I94" s="42"/>
      <c r="N94" s="25"/>
    </row>
    <row r="95" spans="1:14" outlineLevel="1" x14ac:dyDescent="0.25">
      <c r="A95" s="25" t="s">
        <v>1008</v>
      </c>
      <c r="B95" s="54" t="s">
        <v>100</v>
      </c>
      <c r="C95" s="146"/>
      <c r="G95" s="25"/>
      <c r="H95"/>
      <c r="I95" s="42"/>
      <c r="N95" s="25"/>
    </row>
    <row r="96" spans="1:14" outlineLevel="1" x14ac:dyDescent="0.25">
      <c r="A96" s="25" t="s">
        <v>1009</v>
      </c>
      <c r="B96" s="54" t="s">
        <v>100</v>
      </c>
      <c r="C96" s="146"/>
      <c r="G96" s="25"/>
      <c r="H96"/>
      <c r="I96" s="42"/>
      <c r="N96" s="25"/>
    </row>
    <row r="97" spans="1:14" outlineLevel="1" x14ac:dyDescent="0.25">
      <c r="A97" s="25" t="s">
        <v>1010</v>
      </c>
      <c r="B97" s="54" t="s">
        <v>100</v>
      </c>
      <c r="C97" s="146"/>
      <c r="G97" s="25"/>
      <c r="H97"/>
      <c r="I97" s="42"/>
      <c r="N97" s="25"/>
    </row>
    <row r="98" spans="1:14" outlineLevel="1" x14ac:dyDescent="0.25">
      <c r="A98" s="25" t="s">
        <v>1011</v>
      </c>
      <c r="B98" s="54" t="s">
        <v>100</v>
      </c>
      <c r="C98" s="146"/>
      <c r="G98" s="25"/>
      <c r="H98"/>
      <c r="I98" s="42"/>
      <c r="N98" s="25"/>
    </row>
    <row r="99" spans="1:14" outlineLevel="1" x14ac:dyDescent="0.25">
      <c r="A99" s="25" t="s">
        <v>1012</v>
      </c>
      <c r="B99" s="54" t="s">
        <v>100</v>
      </c>
      <c r="C99" s="146"/>
      <c r="G99" s="25"/>
      <c r="H99"/>
      <c r="I99" s="42"/>
      <c r="N99" s="25"/>
    </row>
    <row r="100" spans="1:14" outlineLevel="1" x14ac:dyDescent="0.25">
      <c r="A100" s="25" t="s">
        <v>1013</v>
      </c>
      <c r="B100" s="54" t="s">
        <v>100</v>
      </c>
      <c r="C100" s="146"/>
      <c r="G100" s="25"/>
      <c r="H100"/>
      <c r="I100" s="42"/>
      <c r="N100" s="25"/>
    </row>
    <row r="101" spans="1:14" outlineLevel="1" x14ac:dyDescent="0.25">
      <c r="A101" s="25" t="s">
        <v>1014</v>
      </c>
      <c r="B101" s="54" t="s">
        <v>100</v>
      </c>
      <c r="C101" s="146"/>
      <c r="G101" s="25"/>
      <c r="H101"/>
      <c r="I101" s="42"/>
      <c r="N101" s="25"/>
    </row>
    <row r="102" spans="1:14" outlineLevel="1" x14ac:dyDescent="0.25">
      <c r="A102" s="25" t="s">
        <v>1015</v>
      </c>
      <c r="B102" s="54" t="s">
        <v>100</v>
      </c>
      <c r="C102" s="146"/>
      <c r="G102" s="25"/>
      <c r="H102"/>
      <c r="I102" s="42"/>
      <c r="N102" s="25"/>
    </row>
    <row r="103" spans="1:14" ht="15" customHeight="1" x14ac:dyDescent="0.25">
      <c r="A103" s="44"/>
      <c r="B103" s="161" t="s">
        <v>1710</v>
      </c>
      <c r="C103" s="147" t="s">
        <v>930</v>
      </c>
      <c r="D103" s="44"/>
      <c r="E103" s="46"/>
      <c r="F103" s="44"/>
      <c r="G103" s="47"/>
      <c r="H103"/>
      <c r="I103" s="75"/>
      <c r="J103" s="39"/>
      <c r="K103" s="39"/>
      <c r="L103" s="31"/>
      <c r="M103" s="39"/>
      <c r="N103" s="58"/>
    </row>
    <row r="104" spans="1:14" x14ac:dyDescent="0.25">
      <c r="A104" s="25" t="s">
        <v>1016</v>
      </c>
      <c r="B104" s="42" t="s">
        <v>610</v>
      </c>
      <c r="C104" s="146" t="s">
        <v>34</v>
      </c>
      <c r="G104" s="25"/>
      <c r="H104"/>
      <c r="I104" s="42"/>
      <c r="N104" s="25"/>
    </row>
    <row r="105" spans="1:14" x14ac:dyDescent="0.25">
      <c r="A105" s="25" t="s">
        <v>1017</v>
      </c>
      <c r="B105" s="42" t="s">
        <v>610</v>
      </c>
      <c r="C105" s="146" t="s">
        <v>34</v>
      </c>
      <c r="G105" s="25"/>
      <c r="H105"/>
      <c r="I105" s="42"/>
      <c r="N105" s="25"/>
    </row>
    <row r="106" spans="1:14" x14ac:dyDescent="0.25">
      <c r="A106" s="25" t="s">
        <v>1018</v>
      </c>
      <c r="B106" s="42" t="s">
        <v>610</v>
      </c>
      <c r="C106" s="146" t="s">
        <v>34</v>
      </c>
      <c r="G106" s="25"/>
      <c r="H106"/>
      <c r="I106" s="42"/>
      <c r="N106" s="25"/>
    </row>
    <row r="107" spans="1:14" x14ac:dyDescent="0.25">
      <c r="A107" s="25" t="s">
        <v>1019</v>
      </c>
      <c r="B107" s="42" t="s">
        <v>610</v>
      </c>
      <c r="C107" s="146" t="s">
        <v>34</v>
      </c>
      <c r="G107" s="25"/>
      <c r="H107"/>
      <c r="I107" s="42"/>
      <c r="N107" s="25"/>
    </row>
    <row r="108" spans="1:14" x14ac:dyDescent="0.25">
      <c r="A108" s="25" t="s">
        <v>1020</v>
      </c>
      <c r="B108" s="42" t="s">
        <v>610</v>
      </c>
      <c r="C108" s="146" t="s">
        <v>34</v>
      </c>
      <c r="G108" s="25"/>
      <c r="H108"/>
      <c r="I108" s="42"/>
      <c r="N108" s="25"/>
    </row>
    <row r="109" spans="1:14" x14ac:dyDescent="0.25">
      <c r="A109" s="25" t="s">
        <v>1021</v>
      </c>
      <c r="B109" s="42" t="s">
        <v>610</v>
      </c>
      <c r="C109" s="146" t="s">
        <v>34</v>
      </c>
      <c r="G109" s="25"/>
      <c r="H109"/>
      <c r="I109" s="42"/>
      <c r="N109" s="25"/>
    </row>
    <row r="110" spans="1:14" x14ac:dyDescent="0.25">
      <c r="A110" s="25" t="s">
        <v>1022</v>
      </c>
      <c r="B110" s="42" t="s">
        <v>610</v>
      </c>
      <c r="C110" s="146" t="s">
        <v>34</v>
      </c>
      <c r="G110" s="25"/>
      <c r="H110"/>
      <c r="I110" s="42"/>
      <c r="N110" s="25"/>
    </row>
    <row r="111" spans="1:14" x14ac:dyDescent="0.25">
      <c r="A111" s="25" t="s">
        <v>1023</v>
      </c>
      <c r="B111" s="42" t="s">
        <v>610</v>
      </c>
      <c r="C111" s="146" t="s">
        <v>34</v>
      </c>
      <c r="G111" s="25"/>
      <c r="H111"/>
      <c r="I111" s="42"/>
      <c r="N111" s="25"/>
    </row>
    <row r="112" spans="1:14" x14ac:dyDescent="0.25">
      <c r="A112" s="25" t="s">
        <v>1024</v>
      </c>
      <c r="B112" s="42" t="s">
        <v>610</v>
      </c>
      <c r="C112" s="146" t="s">
        <v>34</v>
      </c>
      <c r="G112" s="25"/>
      <c r="H112"/>
      <c r="I112" s="42"/>
      <c r="N112" s="25"/>
    </row>
    <row r="113" spans="1:14" x14ac:dyDescent="0.25">
      <c r="A113" s="25" t="s">
        <v>1025</v>
      </c>
      <c r="B113" s="42" t="s">
        <v>610</v>
      </c>
      <c r="C113" s="146" t="s">
        <v>34</v>
      </c>
      <c r="G113" s="25"/>
      <c r="H113"/>
      <c r="I113" s="42"/>
      <c r="N113" s="25"/>
    </row>
    <row r="114" spans="1:14" x14ac:dyDescent="0.25">
      <c r="A114" s="25" t="s">
        <v>1026</v>
      </c>
      <c r="B114" s="42" t="s">
        <v>610</v>
      </c>
      <c r="C114" s="146" t="s">
        <v>34</v>
      </c>
      <c r="G114" s="25"/>
      <c r="H114"/>
      <c r="I114" s="42"/>
      <c r="N114" s="25"/>
    </row>
    <row r="115" spans="1:14" x14ac:dyDescent="0.25">
      <c r="A115" s="25" t="s">
        <v>1027</v>
      </c>
      <c r="B115" s="42" t="s">
        <v>610</v>
      </c>
      <c r="C115" s="146" t="s">
        <v>34</v>
      </c>
      <c r="G115" s="25"/>
      <c r="H115"/>
      <c r="I115" s="42"/>
      <c r="N115" s="25"/>
    </row>
    <row r="116" spans="1:14" x14ac:dyDescent="0.25">
      <c r="A116" s="25" t="s">
        <v>1028</v>
      </c>
      <c r="B116" s="42" t="s">
        <v>610</v>
      </c>
      <c r="C116" s="146" t="s">
        <v>34</v>
      </c>
      <c r="G116" s="25"/>
      <c r="H116"/>
      <c r="I116" s="42"/>
      <c r="N116" s="25"/>
    </row>
    <row r="117" spans="1:14" x14ac:dyDescent="0.25">
      <c r="A117" s="25" t="s">
        <v>1029</v>
      </c>
      <c r="B117" s="42" t="s">
        <v>610</v>
      </c>
      <c r="C117" s="146" t="s">
        <v>34</v>
      </c>
      <c r="G117" s="25"/>
      <c r="H117"/>
      <c r="I117" s="42"/>
      <c r="N117" s="25"/>
    </row>
    <row r="118" spans="1:14" x14ac:dyDescent="0.25">
      <c r="A118" s="25" t="s">
        <v>1030</v>
      </c>
      <c r="B118" s="42" t="s">
        <v>610</v>
      </c>
      <c r="C118" s="146" t="s">
        <v>34</v>
      </c>
      <c r="G118" s="25"/>
      <c r="H118"/>
      <c r="I118" s="42"/>
      <c r="N118" s="25"/>
    </row>
    <row r="119" spans="1:14" x14ac:dyDescent="0.25">
      <c r="A119" s="25" t="s">
        <v>1031</v>
      </c>
      <c r="B119" s="42" t="s">
        <v>610</v>
      </c>
      <c r="C119" s="146" t="s">
        <v>34</v>
      </c>
      <c r="G119" s="25"/>
      <c r="H119"/>
      <c r="I119" s="42"/>
      <c r="N119" s="25"/>
    </row>
    <row r="120" spans="1:14" x14ac:dyDescent="0.25">
      <c r="A120" s="25" t="s">
        <v>1032</v>
      </c>
      <c r="B120" s="42" t="s">
        <v>610</v>
      </c>
      <c r="C120" s="146" t="s">
        <v>34</v>
      </c>
      <c r="G120" s="25"/>
      <c r="H120"/>
      <c r="I120" s="42"/>
      <c r="N120" s="25"/>
    </row>
    <row r="121" spans="1:14" x14ac:dyDescent="0.25">
      <c r="A121" s="25" t="s">
        <v>1033</v>
      </c>
      <c r="B121" s="42" t="s">
        <v>610</v>
      </c>
      <c r="C121" s="146" t="s">
        <v>34</v>
      </c>
      <c r="G121" s="25"/>
      <c r="H121"/>
      <c r="I121" s="42"/>
      <c r="N121" s="25"/>
    </row>
    <row r="122" spans="1:14" x14ac:dyDescent="0.25">
      <c r="A122" s="25" t="s">
        <v>1034</v>
      </c>
      <c r="B122" s="42" t="s">
        <v>610</v>
      </c>
      <c r="C122" s="146" t="s">
        <v>34</v>
      </c>
      <c r="G122" s="25"/>
      <c r="H122"/>
      <c r="I122" s="42"/>
      <c r="N122" s="25"/>
    </row>
    <row r="123" spans="1:14" x14ac:dyDescent="0.25">
      <c r="A123" s="25" t="s">
        <v>1035</v>
      </c>
      <c r="B123" s="42" t="s">
        <v>610</v>
      </c>
      <c r="C123" s="146" t="s">
        <v>34</v>
      </c>
      <c r="G123" s="25"/>
      <c r="H123"/>
      <c r="I123" s="42"/>
      <c r="N123" s="25"/>
    </row>
    <row r="124" spans="1:14" x14ac:dyDescent="0.25">
      <c r="A124" s="25" t="s">
        <v>1036</v>
      </c>
      <c r="B124" s="42" t="s">
        <v>610</v>
      </c>
      <c r="C124" s="146" t="s">
        <v>34</v>
      </c>
      <c r="G124" s="25"/>
      <c r="H124"/>
      <c r="I124" s="42"/>
      <c r="N124" s="25"/>
    </row>
    <row r="125" spans="1:14" x14ac:dyDescent="0.25">
      <c r="A125" s="25" t="s">
        <v>1037</v>
      </c>
      <c r="B125" s="42" t="s">
        <v>610</v>
      </c>
      <c r="C125" s="146" t="s">
        <v>34</v>
      </c>
      <c r="G125" s="25"/>
      <c r="H125"/>
      <c r="I125" s="42"/>
      <c r="N125" s="25"/>
    </row>
    <row r="126" spans="1:14" x14ac:dyDescent="0.25">
      <c r="A126" s="25" t="s">
        <v>1038</v>
      </c>
      <c r="B126" s="42" t="s">
        <v>610</v>
      </c>
      <c r="C126" s="146" t="s">
        <v>34</v>
      </c>
      <c r="G126" s="25"/>
      <c r="H126"/>
      <c r="I126" s="42"/>
      <c r="N126" s="25"/>
    </row>
    <row r="127" spans="1:14" x14ac:dyDescent="0.25">
      <c r="A127" s="25" t="s">
        <v>1039</v>
      </c>
      <c r="B127" s="42" t="s">
        <v>610</v>
      </c>
      <c r="C127" s="146" t="s">
        <v>34</v>
      </c>
      <c r="G127" s="25"/>
      <c r="H127"/>
      <c r="I127" s="42"/>
      <c r="N127" s="25"/>
    </row>
    <row r="128" spans="1:14" x14ac:dyDescent="0.25">
      <c r="A128" s="25" t="s">
        <v>1040</v>
      </c>
      <c r="B128" s="42" t="s">
        <v>610</v>
      </c>
      <c r="C128" s="25" t="s">
        <v>34</v>
      </c>
      <c r="G128" s="25"/>
      <c r="H128"/>
      <c r="I128" s="42"/>
      <c r="N128" s="25"/>
    </row>
    <row r="129" spans="1:14" x14ac:dyDescent="0.25">
      <c r="A129" s="44"/>
      <c r="B129" s="45" t="s">
        <v>641</v>
      </c>
      <c r="C129" s="44" t="s">
        <v>930</v>
      </c>
      <c r="D129" s="44"/>
      <c r="E129" s="44"/>
      <c r="F129" s="47"/>
      <c r="G129" s="47"/>
      <c r="H129"/>
      <c r="I129" s="75"/>
      <c r="J129" s="39"/>
      <c r="K129" s="39"/>
      <c r="L129" s="39"/>
      <c r="M129" s="58"/>
      <c r="N129" s="58"/>
    </row>
    <row r="130" spans="1:14" x14ac:dyDescent="0.25">
      <c r="A130" s="25" t="s">
        <v>1041</v>
      </c>
      <c r="B130" s="25" t="s">
        <v>643</v>
      </c>
      <c r="C130" s="146" t="s">
        <v>34</v>
      </c>
      <c r="D130"/>
      <c r="E130"/>
      <c r="F130"/>
      <c r="G130"/>
      <c r="H130"/>
      <c r="K130" s="67"/>
      <c r="L130" s="67"/>
      <c r="M130" s="67"/>
      <c r="N130" s="67"/>
    </row>
    <row r="131" spans="1:14" x14ac:dyDescent="0.25">
      <c r="A131" s="25" t="s">
        <v>1042</v>
      </c>
      <c r="B131" s="25" t="s">
        <v>645</v>
      </c>
      <c r="C131" s="146" t="s">
        <v>34</v>
      </c>
      <c r="D131"/>
      <c r="E131"/>
      <c r="F131"/>
      <c r="G131"/>
      <c r="H131"/>
      <c r="K131" s="67"/>
      <c r="L131" s="67"/>
      <c r="M131" s="67"/>
      <c r="N131" s="67"/>
    </row>
    <row r="132" spans="1:14" x14ac:dyDescent="0.25">
      <c r="A132" s="25" t="s">
        <v>1043</v>
      </c>
      <c r="B132" s="25" t="s">
        <v>96</v>
      </c>
      <c r="C132" s="146" t="s">
        <v>34</v>
      </c>
      <c r="D132"/>
      <c r="E132"/>
      <c r="F132"/>
      <c r="G132"/>
      <c r="H132"/>
      <c r="K132" s="67"/>
      <c r="L132" s="67"/>
      <c r="M132" s="67"/>
      <c r="N132" s="67"/>
    </row>
    <row r="133" spans="1:14" outlineLevel="1" x14ac:dyDescent="0.25">
      <c r="A133" s="25" t="s">
        <v>1044</v>
      </c>
      <c r="C133" s="146"/>
      <c r="D133"/>
      <c r="E133"/>
      <c r="F133"/>
      <c r="G133"/>
      <c r="H133"/>
      <c r="K133" s="67"/>
      <c r="L133" s="67"/>
      <c r="M133" s="67"/>
      <c r="N133" s="67"/>
    </row>
    <row r="134" spans="1:14" outlineLevel="1" x14ac:dyDescent="0.25">
      <c r="A134" s="25" t="s">
        <v>1045</v>
      </c>
      <c r="C134" s="146"/>
      <c r="D134"/>
      <c r="E134"/>
      <c r="F134"/>
      <c r="G134"/>
      <c r="H134"/>
      <c r="K134" s="67"/>
      <c r="L134" s="67"/>
      <c r="M134" s="67"/>
      <c r="N134" s="67"/>
    </row>
    <row r="135" spans="1:14" outlineLevel="1" x14ac:dyDescent="0.25">
      <c r="A135" s="25" t="s">
        <v>1046</v>
      </c>
      <c r="C135" s="146"/>
      <c r="D135"/>
      <c r="E135"/>
      <c r="F135"/>
      <c r="G135"/>
      <c r="H135"/>
      <c r="K135" s="67"/>
      <c r="L135" s="67"/>
      <c r="M135" s="67"/>
      <c r="N135" s="67"/>
    </row>
    <row r="136" spans="1:14" outlineLevel="1" x14ac:dyDescent="0.25">
      <c r="A136" s="25" t="s">
        <v>1047</v>
      </c>
      <c r="C136" s="146"/>
      <c r="D136"/>
      <c r="E136"/>
      <c r="F136"/>
      <c r="G136"/>
      <c r="H136"/>
      <c r="K136" s="67"/>
      <c r="L136" s="67"/>
      <c r="M136" s="67"/>
      <c r="N136" s="67"/>
    </row>
    <row r="137" spans="1:14" x14ac:dyDescent="0.25">
      <c r="A137" s="44"/>
      <c r="B137" s="45" t="s">
        <v>653</v>
      </c>
      <c r="C137" s="44" t="s">
        <v>930</v>
      </c>
      <c r="D137" s="44"/>
      <c r="E137" s="44"/>
      <c r="F137" s="47"/>
      <c r="G137" s="47"/>
      <c r="H137"/>
      <c r="I137" s="75"/>
      <c r="J137" s="39"/>
      <c r="K137" s="39"/>
      <c r="L137" s="39"/>
      <c r="M137" s="58"/>
      <c r="N137" s="58"/>
    </row>
    <row r="138" spans="1:14" x14ac:dyDescent="0.25">
      <c r="A138" s="25" t="s">
        <v>1048</v>
      </c>
      <c r="B138" s="25" t="s">
        <v>655</v>
      </c>
      <c r="C138" s="146" t="s">
        <v>34</v>
      </c>
      <c r="D138" s="77"/>
      <c r="E138" s="77"/>
      <c r="F138" s="62"/>
      <c r="G138" s="50"/>
      <c r="H138"/>
      <c r="K138" s="77"/>
      <c r="L138" s="77"/>
      <c r="M138" s="62"/>
      <c r="N138" s="50"/>
    </row>
    <row r="139" spans="1:14" x14ac:dyDescent="0.25">
      <c r="A139" s="25" t="s">
        <v>1049</v>
      </c>
      <c r="B139" s="25" t="s">
        <v>657</v>
      </c>
      <c r="C139" s="146" t="s">
        <v>34</v>
      </c>
      <c r="D139" s="77"/>
      <c r="E139" s="77"/>
      <c r="F139" s="62"/>
      <c r="G139" s="50"/>
      <c r="H139"/>
      <c r="K139" s="77"/>
      <c r="L139" s="77"/>
      <c r="M139" s="62"/>
      <c r="N139" s="50"/>
    </row>
    <row r="140" spans="1:14" x14ac:dyDescent="0.25">
      <c r="A140" s="25" t="s">
        <v>1050</v>
      </c>
      <c r="B140" s="25" t="s">
        <v>96</v>
      </c>
      <c r="C140" s="146" t="s">
        <v>34</v>
      </c>
      <c r="D140" s="77"/>
      <c r="E140" s="77"/>
      <c r="F140" s="62"/>
      <c r="G140" s="50"/>
      <c r="H140"/>
      <c r="K140" s="77"/>
      <c r="L140" s="77"/>
      <c r="M140" s="62"/>
      <c r="N140" s="50"/>
    </row>
    <row r="141" spans="1:14" outlineLevel="1" x14ac:dyDescent="0.25">
      <c r="A141" s="25" t="s">
        <v>1051</v>
      </c>
      <c r="C141" s="146"/>
      <c r="D141" s="77"/>
      <c r="E141" s="77"/>
      <c r="F141" s="62"/>
      <c r="G141" s="50"/>
      <c r="H141"/>
      <c r="K141" s="77"/>
      <c r="L141" s="77"/>
      <c r="M141" s="62"/>
      <c r="N141" s="50"/>
    </row>
    <row r="142" spans="1:14" outlineLevel="1" x14ac:dyDescent="0.25">
      <c r="A142" s="25" t="s">
        <v>1052</v>
      </c>
      <c r="C142" s="146"/>
      <c r="D142" s="77"/>
      <c r="E142" s="77"/>
      <c r="F142" s="62"/>
      <c r="G142" s="50"/>
      <c r="H142"/>
      <c r="K142" s="77"/>
      <c r="L142" s="77"/>
      <c r="M142" s="62"/>
      <c r="N142" s="50"/>
    </row>
    <row r="143" spans="1:14" outlineLevel="1" x14ac:dyDescent="0.25">
      <c r="A143" s="25" t="s">
        <v>1053</v>
      </c>
      <c r="C143" s="146"/>
      <c r="D143" s="77"/>
      <c r="E143" s="77"/>
      <c r="F143" s="62"/>
      <c r="G143" s="50"/>
      <c r="H143"/>
      <c r="K143" s="77"/>
      <c r="L143" s="77"/>
      <c r="M143" s="62"/>
      <c r="N143" s="50"/>
    </row>
    <row r="144" spans="1:14" outlineLevel="1" x14ac:dyDescent="0.25">
      <c r="A144" s="25" t="s">
        <v>1054</v>
      </c>
      <c r="C144" s="146"/>
      <c r="D144" s="77"/>
      <c r="E144" s="77"/>
      <c r="F144" s="62"/>
      <c r="G144" s="50"/>
      <c r="H144"/>
      <c r="K144" s="77"/>
      <c r="L144" s="77"/>
      <c r="M144" s="62"/>
      <c r="N144" s="50"/>
    </row>
    <row r="145" spans="1:14" outlineLevel="1" x14ac:dyDescent="0.25">
      <c r="A145" s="25" t="s">
        <v>1055</v>
      </c>
      <c r="C145" s="146"/>
      <c r="D145" s="77"/>
      <c r="E145" s="77"/>
      <c r="F145" s="62"/>
      <c r="G145" s="50"/>
      <c r="H145"/>
      <c r="K145" s="77"/>
      <c r="L145" s="77"/>
      <c r="M145" s="62"/>
      <c r="N145" s="50"/>
    </row>
    <row r="146" spans="1:14" outlineLevel="1" x14ac:dyDescent="0.25">
      <c r="A146" s="25" t="s">
        <v>1056</v>
      </c>
      <c r="C146" s="146"/>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52" t="s">
        <v>34</v>
      </c>
      <c r="D148" s="77"/>
      <c r="E148" s="77"/>
      <c r="F148" s="51" t="str">
        <f>IF($C$152=0,"",IF(C148="[for completion]","",C148/$C$152))</f>
        <v/>
      </c>
      <c r="G148" s="50"/>
      <c r="H148"/>
      <c r="I148" s="42"/>
      <c r="K148" s="77"/>
      <c r="L148" s="77"/>
      <c r="M148" s="51"/>
      <c r="N148" s="50"/>
    </row>
    <row r="149" spans="1:14" x14ac:dyDescent="0.25">
      <c r="A149" s="25" t="s">
        <v>1060</v>
      </c>
      <c r="B149" s="42" t="s">
        <v>1061</v>
      </c>
      <c r="C149" s="152" t="s">
        <v>34</v>
      </c>
      <c r="D149" s="77"/>
      <c r="E149" s="77"/>
      <c r="F149" s="51" t="str">
        <f>IF($C$152=0,"",IF(C149="[for completion]","",C149/$C$152))</f>
        <v/>
      </c>
      <c r="G149" s="50"/>
      <c r="H149"/>
      <c r="I149" s="42"/>
      <c r="K149" s="77"/>
      <c r="L149" s="77"/>
      <c r="M149" s="51"/>
      <c r="N149" s="50"/>
    </row>
    <row r="150" spans="1:14" x14ac:dyDescent="0.25">
      <c r="A150" s="25" t="s">
        <v>1062</v>
      </c>
      <c r="B150" s="42" t="s">
        <v>1063</v>
      </c>
      <c r="C150" s="152" t="s">
        <v>34</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52" t="s">
        <v>34</v>
      </c>
      <c r="D151" s="77"/>
      <c r="E151" s="77"/>
      <c r="F151" s="51" t="str">
        <f>IF($C$152=0,"",IF(C151="[for completion]","",C151/$C$152))</f>
        <v/>
      </c>
      <c r="G151" s="50"/>
      <c r="H151"/>
      <c r="I151" s="42"/>
      <c r="K151" s="77"/>
      <c r="L151" s="77"/>
      <c r="M151" s="51"/>
      <c r="N151" s="50"/>
    </row>
    <row r="152" spans="1:14" ht="15" customHeight="1" x14ac:dyDescent="0.25">
      <c r="A152" s="25" t="s">
        <v>1066</v>
      </c>
      <c r="B152" s="52" t="s">
        <v>98</v>
      </c>
      <c r="C152" s="154">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682</v>
      </c>
      <c r="C167" s="146" t="s">
        <v>34</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6" t="s">
        <v>34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1102</v>
      </c>
      <c r="B1" s="149"/>
      <c r="C1" s="23"/>
      <c r="D1" s="23"/>
      <c r="E1" s="23"/>
      <c r="F1" s="158" t="s">
        <v>1700</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32</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3" t="s">
        <v>34</v>
      </c>
    </row>
    <row r="11" spans="1:7" outlineLevel="1" x14ac:dyDescent="0.25">
      <c r="A11" s="25" t="s">
        <v>1108</v>
      </c>
      <c r="B11" s="40" t="s">
        <v>508</v>
      </c>
    </row>
    <row r="12" spans="1:7" outlineLevel="1" x14ac:dyDescent="0.25">
      <c r="A12" s="25" t="s">
        <v>1109</v>
      </c>
      <c r="B12" s="40" t="s">
        <v>510</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519</v>
      </c>
      <c r="C18" s="146" t="s">
        <v>34</v>
      </c>
    </row>
    <row r="19" spans="1:7" outlineLevel="1" x14ac:dyDescent="0.25">
      <c r="A19" s="25" t="s">
        <v>1117</v>
      </c>
      <c r="C19" s="146"/>
    </row>
    <row r="20" spans="1:7" outlineLevel="1" x14ac:dyDescent="0.25">
      <c r="A20" s="25" t="s">
        <v>1118</v>
      </c>
      <c r="C20" s="146"/>
    </row>
    <row r="21" spans="1:7" outlineLevel="1" x14ac:dyDescent="0.25">
      <c r="A21" s="25" t="s">
        <v>1119</v>
      </c>
      <c r="C21" s="146"/>
    </row>
    <row r="22" spans="1:7" outlineLevel="1" x14ac:dyDescent="0.25">
      <c r="A22" s="25" t="s">
        <v>1120</v>
      </c>
      <c r="C22" s="146"/>
    </row>
    <row r="23" spans="1:7" outlineLevel="1" x14ac:dyDescent="0.25">
      <c r="A23" s="25" t="s">
        <v>1121</v>
      </c>
      <c r="C23" s="146"/>
    </row>
    <row r="24" spans="1:7" outlineLevel="1" x14ac:dyDescent="0.25">
      <c r="A24" s="25" t="s">
        <v>1122</v>
      </c>
      <c r="C24" s="146"/>
    </row>
    <row r="25" spans="1:7" ht="15" customHeight="1" x14ac:dyDescent="0.25">
      <c r="A25" s="44"/>
      <c r="B25" s="45" t="s">
        <v>1123</v>
      </c>
      <c r="C25" s="44" t="s">
        <v>1115</v>
      </c>
      <c r="D25" s="44"/>
      <c r="E25" s="46"/>
      <c r="F25" s="47"/>
      <c r="G25" s="47"/>
    </row>
    <row r="26" spans="1:7" x14ac:dyDescent="0.25">
      <c r="A26" s="25" t="s">
        <v>1124</v>
      </c>
      <c r="B26" s="74" t="s">
        <v>528</v>
      </c>
      <c r="C26" s="146">
        <f>SUM(C27:C54)</f>
        <v>0</v>
      </c>
      <c r="D26" s="74"/>
      <c r="F26" s="74"/>
      <c r="G26" s="25"/>
    </row>
    <row r="27" spans="1:7" x14ac:dyDescent="0.25">
      <c r="A27" s="25" t="s">
        <v>1125</v>
      </c>
      <c r="B27" s="25" t="s">
        <v>530</v>
      </c>
      <c r="C27" s="146" t="s">
        <v>34</v>
      </c>
      <c r="D27" s="74"/>
      <c r="F27" s="74"/>
      <c r="G27" s="25"/>
    </row>
    <row r="28" spans="1:7" x14ac:dyDescent="0.25">
      <c r="A28" s="25" t="s">
        <v>1126</v>
      </c>
      <c r="B28" s="25" t="s">
        <v>532</v>
      </c>
      <c r="C28" s="146" t="s">
        <v>34</v>
      </c>
      <c r="D28" s="74"/>
      <c r="F28" s="74"/>
      <c r="G28" s="25"/>
    </row>
    <row r="29" spans="1:7" x14ac:dyDescent="0.25">
      <c r="A29" s="25" t="s">
        <v>1127</v>
      </c>
      <c r="B29" s="25" t="s">
        <v>534</v>
      </c>
      <c r="C29" s="146" t="s">
        <v>34</v>
      </c>
      <c r="D29" s="74"/>
      <c r="F29" s="74"/>
      <c r="G29" s="25"/>
    </row>
    <row r="30" spans="1:7" x14ac:dyDescent="0.25">
      <c r="A30" s="25" t="s">
        <v>1128</v>
      </c>
      <c r="B30" s="25" t="s">
        <v>536</v>
      </c>
      <c r="C30" s="146" t="s">
        <v>34</v>
      </c>
      <c r="D30" s="74"/>
      <c r="F30" s="74"/>
      <c r="G30" s="25"/>
    </row>
    <row r="31" spans="1:7" x14ac:dyDescent="0.25">
      <c r="A31" s="25" t="s">
        <v>1129</v>
      </c>
      <c r="B31" s="25" t="s">
        <v>538</v>
      </c>
      <c r="C31" s="146" t="s">
        <v>34</v>
      </c>
      <c r="D31" s="74"/>
      <c r="F31" s="74"/>
      <c r="G31" s="25"/>
    </row>
    <row r="32" spans="1:7" x14ac:dyDescent="0.25">
      <c r="A32" s="25" t="s">
        <v>1130</v>
      </c>
      <c r="B32" s="25" t="s">
        <v>540</v>
      </c>
      <c r="C32" s="146" t="s">
        <v>34</v>
      </c>
      <c r="D32" s="74"/>
      <c r="F32" s="74"/>
      <c r="G32" s="25"/>
    </row>
    <row r="33" spans="1:7" x14ac:dyDescent="0.25">
      <c r="A33" s="25" t="s">
        <v>1131</v>
      </c>
      <c r="B33" s="25" t="s">
        <v>542</v>
      </c>
      <c r="C33" s="146" t="s">
        <v>34</v>
      </c>
      <c r="D33" s="74"/>
      <c r="F33" s="74"/>
      <c r="G33" s="25"/>
    </row>
    <row r="34" spans="1:7" x14ac:dyDescent="0.25">
      <c r="A34" s="25" t="s">
        <v>1132</v>
      </c>
      <c r="B34" s="25" t="s">
        <v>544</v>
      </c>
      <c r="C34" s="146" t="s">
        <v>34</v>
      </c>
      <c r="D34" s="74"/>
      <c r="F34" s="74"/>
      <c r="G34" s="25"/>
    </row>
    <row r="35" spans="1:7" x14ac:dyDescent="0.25">
      <c r="A35" s="25" t="s">
        <v>1133</v>
      </c>
      <c r="B35" s="25" t="s">
        <v>546</v>
      </c>
      <c r="C35" s="146" t="s">
        <v>34</v>
      </c>
      <c r="D35" s="74"/>
      <c r="F35" s="74"/>
      <c r="G35" s="25"/>
    </row>
    <row r="36" spans="1:7" x14ac:dyDescent="0.25">
      <c r="A36" s="25" t="s">
        <v>1134</v>
      </c>
      <c r="B36" s="25" t="s">
        <v>548</v>
      </c>
      <c r="C36" s="146" t="s">
        <v>34</v>
      </c>
      <c r="D36" s="74"/>
      <c r="F36" s="74"/>
      <c r="G36" s="25"/>
    </row>
    <row r="37" spans="1:7" x14ac:dyDescent="0.25">
      <c r="A37" s="25" t="s">
        <v>1135</v>
      </c>
      <c r="B37" s="25" t="s">
        <v>550</v>
      </c>
      <c r="C37" s="146" t="s">
        <v>34</v>
      </c>
      <c r="D37" s="74"/>
      <c r="F37" s="74"/>
      <c r="G37" s="25"/>
    </row>
    <row r="38" spans="1:7" x14ac:dyDescent="0.25">
      <c r="A38" s="25" t="s">
        <v>1136</v>
      </c>
      <c r="B38" s="25" t="s">
        <v>552</v>
      </c>
      <c r="C38" s="146" t="s">
        <v>34</v>
      </c>
      <c r="D38" s="74"/>
      <c r="F38" s="74"/>
      <c r="G38" s="25"/>
    </row>
    <row r="39" spans="1:7" x14ac:dyDescent="0.25">
      <c r="A39" s="25" t="s">
        <v>1137</v>
      </c>
      <c r="B39" s="25" t="s">
        <v>554</v>
      </c>
      <c r="C39" s="146" t="s">
        <v>34</v>
      </c>
      <c r="D39" s="74"/>
      <c r="F39" s="74"/>
      <c r="G39" s="25"/>
    </row>
    <row r="40" spans="1:7" x14ac:dyDescent="0.25">
      <c r="A40" s="25" t="s">
        <v>1138</v>
      </c>
      <c r="B40" s="25" t="s">
        <v>556</v>
      </c>
      <c r="C40" s="146" t="s">
        <v>34</v>
      </c>
      <c r="D40" s="74"/>
      <c r="F40" s="74"/>
      <c r="G40" s="25"/>
    </row>
    <row r="41" spans="1:7" x14ac:dyDescent="0.25">
      <c r="A41" s="25" t="s">
        <v>1139</v>
      </c>
      <c r="B41" s="25" t="s">
        <v>558</v>
      </c>
      <c r="C41" s="146" t="s">
        <v>34</v>
      </c>
      <c r="D41" s="74"/>
      <c r="F41" s="74"/>
      <c r="G41" s="25"/>
    </row>
    <row r="42" spans="1:7" x14ac:dyDescent="0.25">
      <c r="A42" s="25" t="s">
        <v>1140</v>
      </c>
      <c r="B42" s="25" t="s">
        <v>3</v>
      </c>
      <c r="C42" s="146" t="s">
        <v>34</v>
      </c>
      <c r="D42" s="74"/>
      <c r="F42" s="74"/>
      <c r="G42" s="25"/>
    </row>
    <row r="43" spans="1:7" x14ac:dyDescent="0.25">
      <c r="A43" s="25" t="s">
        <v>1141</v>
      </c>
      <c r="B43" s="25" t="s">
        <v>561</v>
      </c>
      <c r="C43" s="146" t="s">
        <v>34</v>
      </c>
      <c r="D43" s="74"/>
      <c r="F43" s="74"/>
      <c r="G43" s="25"/>
    </row>
    <row r="44" spans="1:7" x14ac:dyDescent="0.25">
      <c r="A44" s="25" t="s">
        <v>1142</v>
      </c>
      <c r="B44" s="25" t="s">
        <v>563</v>
      </c>
      <c r="C44" s="146" t="s">
        <v>34</v>
      </c>
      <c r="D44" s="74"/>
      <c r="F44" s="74"/>
      <c r="G44" s="25"/>
    </row>
    <row r="45" spans="1:7" x14ac:dyDescent="0.25">
      <c r="A45" s="25" t="s">
        <v>1143</v>
      </c>
      <c r="B45" s="25" t="s">
        <v>565</v>
      </c>
      <c r="C45" s="146" t="s">
        <v>34</v>
      </c>
      <c r="D45" s="74"/>
      <c r="F45" s="74"/>
      <c r="G45" s="25"/>
    </row>
    <row r="46" spans="1:7" x14ac:dyDescent="0.25">
      <c r="A46" s="25" t="s">
        <v>1144</v>
      </c>
      <c r="B46" s="25" t="s">
        <v>567</v>
      </c>
      <c r="C46" s="146" t="s">
        <v>34</v>
      </c>
      <c r="D46" s="74"/>
      <c r="F46" s="74"/>
      <c r="G46" s="25"/>
    </row>
    <row r="47" spans="1:7" x14ac:dyDescent="0.25">
      <c r="A47" s="25" t="s">
        <v>1145</v>
      </c>
      <c r="B47" s="25" t="s">
        <v>569</v>
      </c>
      <c r="C47" s="146" t="s">
        <v>34</v>
      </c>
      <c r="D47" s="74"/>
      <c r="F47" s="74"/>
      <c r="G47" s="25"/>
    </row>
    <row r="48" spans="1:7" x14ac:dyDescent="0.25">
      <c r="A48" s="25" t="s">
        <v>1146</v>
      </c>
      <c r="B48" s="25" t="s">
        <v>571</v>
      </c>
      <c r="C48" s="146" t="s">
        <v>34</v>
      </c>
      <c r="D48" s="74"/>
      <c r="F48" s="74"/>
      <c r="G48" s="25"/>
    </row>
    <row r="49" spans="1:7" x14ac:dyDescent="0.25">
      <c r="A49" s="25" t="s">
        <v>1147</v>
      </c>
      <c r="B49" s="25" t="s">
        <v>573</v>
      </c>
      <c r="C49" s="146" t="s">
        <v>34</v>
      </c>
      <c r="D49" s="74"/>
      <c r="F49" s="74"/>
      <c r="G49" s="25"/>
    </row>
    <row r="50" spans="1:7" x14ac:dyDescent="0.25">
      <c r="A50" s="25" t="s">
        <v>1148</v>
      </c>
      <c r="B50" s="25" t="s">
        <v>575</v>
      </c>
      <c r="C50" s="146" t="s">
        <v>34</v>
      </c>
      <c r="D50" s="74"/>
      <c r="F50" s="74"/>
      <c r="G50" s="25"/>
    </row>
    <row r="51" spans="1:7" x14ac:dyDescent="0.25">
      <c r="A51" s="25" t="s">
        <v>1149</v>
      </c>
      <c r="B51" s="25" t="s">
        <v>577</v>
      </c>
      <c r="C51" s="146" t="s">
        <v>34</v>
      </c>
      <c r="D51" s="74"/>
      <c r="F51" s="74"/>
      <c r="G51" s="25"/>
    </row>
    <row r="52" spans="1:7" x14ac:dyDescent="0.25">
      <c r="A52" s="25" t="s">
        <v>1150</v>
      </c>
      <c r="B52" s="25" t="s">
        <v>579</v>
      </c>
      <c r="C52" s="146" t="s">
        <v>34</v>
      </c>
      <c r="D52" s="74"/>
      <c r="F52" s="74"/>
      <c r="G52" s="25"/>
    </row>
    <row r="53" spans="1:7" x14ac:dyDescent="0.25">
      <c r="A53" s="25" t="s">
        <v>1151</v>
      </c>
      <c r="B53" s="25" t="s">
        <v>6</v>
      </c>
      <c r="C53" s="146" t="s">
        <v>34</v>
      </c>
      <c r="D53" s="74"/>
      <c r="F53" s="74"/>
      <c r="G53" s="25"/>
    </row>
    <row r="54" spans="1:7" x14ac:dyDescent="0.25">
      <c r="A54" s="25" t="s">
        <v>1152</v>
      </c>
      <c r="B54" s="25" t="s">
        <v>582</v>
      </c>
      <c r="C54" s="146" t="s">
        <v>34</v>
      </c>
      <c r="D54" s="74"/>
      <c r="F54" s="74"/>
      <c r="G54" s="25"/>
    </row>
    <row r="55" spans="1:7" x14ac:dyDescent="0.25">
      <c r="A55" s="25" t="s">
        <v>1153</v>
      </c>
      <c r="B55" s="74" t="s">
        <v>269</v>
      </c>
      <c r="C55" s="148">
        <f>SUM(C56:C58)</f>
        <v>0</v>
      </c>
      <c r="D55" s="74"/>
      <c r="F55" s="74"/>
      <c r="G55" s="25"/>
    </row>
    <row r="56" spans="1:7" x14ac:dyDescent="0.25">
      <c r="A56" s="25" t="s">
        <v>1154</v>
      </c>
      <c r="B56" s="25" t="s">
        <v>585</v>
      </c>
      <c r="C56" s="146" t="s">
        <v>34</v>
      </c>
      <c r="D56" s="74"/>
      <c r="F56" s="74"/>
      <c r="G56" s="25"/>
    </row>
    <row r="57" spans="1:7" x14ac:dyDescent="0.25">
      <c r="A57" s="25" t="s">
        <v>1155</v>
      </c>
      <c r="B57" s="25" t="s">
        <v>587</v>
      </c>
      <c r="C57" s="146" t="s">
        <v>34</v>
      </c>
      <c r="D57" s="74"/>
      <c r="F57" s="74"/>
      <c r="G57" s="25"/>
    </row>
    <row r="58" spans="1:7" x14ac:dyDescent="0.25">
      <c r="A58" s="25" t="s">
        <v>1156</v>
      </c>
      <c r="B58" s="25" t="s">
        <v>2</v>
      </c>
      <c r="C58" s="146" t="s">
        <v>34</v>
      </c>
      <c r="D58" s="74"/>
      <c r="F58" s="74"/>
      <c r="G58" s="25"/>
    </row>
    <row r="59" spans="1:7" x14ac:dyDescent="0.25">
      <c r="A59" s="25" t="s">
        <v>1157</v>
      </c>
      <c r="B59" s="74" t="s">
        <v>96</v>
      </c>
      <c r="C59" s="148">
        <f>SUM(C60:C69)</f>
        <v>0</v>
      </c>
      <c r="D59" s="74"/>
      <c r="F59" s="74"/>
      <c r="G59" s="25"/>
    </row>
    <row r="60" spans="1:7" x14ac:dyDescent="0.25">
      <c r="A60" s="25" t="s">
        <v>1158</v>
      </c>
      <c r="B60" s="42" t="s">
        <v>271</v>
      </c>
      <c r="C60" s="146" t="s">
        <v>34</v>
      </c>
      <c r="D60" s="74"/>
      <c r="F60" s="74"/>
      <c r="G60" s="25"/>
    </row>
    <row r="61" spans="1:7" x14ac:dyDescent="0.25">
      <c r="A61" s="25" t="s">
        <v>1159</v>
      </c>
      <c r="B61" s="42" t="s">
        <v>273</v>
      </c>
      <c r="C61" s="146" t="s">
        <v>34</v>
      </c>
      <c r="D61" s="74"/>
      <c r="F61" s="74"/>
      <c r="G61" s="25"/>
    </row>
    <row r="62" spans="1:7" x14ac:dyDescent="0.25">
      <c r="A62" s="25" t="s">
        <v>1160</v>
      </c>
      <c r="B62" s="42" t="s">
        <v>275</v>
      </c>
      <c r="C62" s="146" t="s">
        <v>34</v>
      </c>
      <c r="D62" s="74"/>
      <c r="F62" s="74"/>
      <c r="G62" s="25"/>
    </row>
    <row r="63" spans="1:7" x14ac:dyDescent="0.25">
      <c r="A63" s="25" t="s">
        <v>1161</v>
      </c>
      <c r="B63" s="42" t="s">
        <v>12</v>
      </c>
      <c r="C63" s="146" t="s">
        <v>34</v>
      </c>
      <c r="D63" s="74"/>
      <c r="F63" s="74"/>
      <c r="G63" s="25"/>
    </row>
    <row r="64" spans="1:7" x14ac:dyDescent="0.25">
      <c r="A64" s="25" t="s">
        <v>1162</v>
      </c>
      <c r="B64" s="42" t="s">
        <v>278</v>
      </c>
      <c r="C64" s="146" t="s">
        <v>34</v>
      </c>
      <c r="D64" s="74"/>
      <c r="F64" s="74"/>
      <c r="G64" s="25"/>
    </row>
    <row r="65" spans="1:7" x14ac:dyDescent="0.25">
      <c r="A65" s="25" t="s">
        <v>1163</v>
      </c>
      <c r="B65" s="42" t="s">
        <v>280</v>
      </c>
      <c r="C65" s="146" t="s">
        <v>34</v>
      </c>
      <c r="D65" s="74"/>
      <c r="F65" s="74"/>
      <c r="G65" s="25"/>
    </row>
    <row r="66" spans="1:7" x14ac:dyDescent="0.25">
      <c r="A66" s="25" t="s">
        <v>1164</v>
      </c>
      <c r="B66" s="42" t="s">
        <v>282</v>
      </c>
      <c r="C66" s="146" t="s">
        <v>34</v>
      </c>
      <c r="D66" s="74"/>
      <c r="F66" s="74"/>
      <c r="G66" s="25"/>
    </row>
    <row r="67" spans="1:7" x14ac:dyDescent="0.25">
      <c r="A67" s="25" t="s">
        <v>1165</v>
      </c>
      <c r="B67" s="42" t="s">
        <v>284</v>
      </c>
      <c r="C67" s="146" t="s">
        <v>34</v>
      </c>
      <c r="D67" s="74"/>
      <c r="F67" s="74"/>
      <c r="G67" s="25"/>
    </row>
    <row r="68" spans="1:7" x14ac:dyDescent="0.25">
      <c r="A68" s="25" t="s">
        <v>1166</v>
      </c>
      <c r="B68" s="42" t="s">
        <v>286</v>
      </c>
      <c r="C68" s="146" t="s">
        <v>34</v>
      </c>
      <c r="D68" s="74"/>
      <c r="F68" s="74"/>
      <c r="G68" s="25"/>
    </row>
    <row r="69" spans="1:7" x14ac:dyDescent="0.25">
      <c r="A69" s="25" t="s">
        <v>1167</v>
      </c>
      <c r="B69" s="42" t="s">
        <v>96</v>
      </c>
      <c r="C69" s="146" t="s">
        <v>34</v>
      </c>
      <c r="D69" s="74"/>
      <c r="F69" s="74"/>
      <c r="G69" s="25"/>
    </row>
    <row r="70" spans="1:7" outlineLevel="1" x14ac:dyDescent="0.25">
      <c r="A70" s="25" t="s">
        <v>1168</v>
      </c>
      <c r="B70" s="54" t="s">
        <v>100</v>
      </c>
      <c r="C70" s="146"/>
      <c r="G70" s="25"/>
    </row>
    <row r="71" spans="1:7" outlineLevel="1" x14ac:dyDescent="0.25">
      <c r="A71" s="25" t="s">
        <v>1169</v>
      </c>
      <c r="B71" s="54" t="s">
        <v>100</v>
      </c>
      <c r="C71" s="146"/>
      <c r="G71" s="25"/>
    </row>
    <row r="72" spans="1:7" outlineLevel="1" x14ac:dyDescent="0.25">
      <c r="A72" s="25" t="s">
        <v>1170</v>
      </c>
      <c r="B72" s="54" t="s">
        <v>100</v>
      </c>
      <c r="C72" s="146"/>
      <c r="G72" s="25"/>
    </row>
    <row r="73" spans="1:7" outlineLevel="1" x14ac:dyDescent="0.25">
      <c r="A73" s="25" t="s">
        <v>1171</v>
      </c>
      <c r="B73" s="54" t="s">
        <v>100</v>
      </c>
      <c r="C73" s="146"/>
      <c r="G73" s="25"/>
    </row>
    <row r="74" spans="1:7" outlineLevel="1" x14ac:dyDescent="0.25">
      <c r="A74" s="25" t="s">
        <v>1172</v>
      </c>
      <c r="B74" s="54" t="s">
        <v>100</v>
      </c>
      <c r="C74" s="146"/>
      <c r="G74" s="25"/>
    </row>
    <row r="75" spans="1:7" outlineLevel="1" x14ac:dyDescent="0.25">
      <c r="A75" s="25" t="s">
        <v>1173</v>
      </c>
      <c r="B75" s="54" t="s">
        <v>100</v>
      </c>
      <c r="C75" s="146"/>
      <c r="G75" s="25"/>
    </row>
    <row r="76" spans="1:7" outlineLevel="1" x14ac:dyDescent="0.25">
      <c r="A76" s="25" t="s">
        <v>1174</v>
      </c>
      <c r="B76" s="54" t="s">
        <v>100</v>
      </c>
      <c r="C76" s="146"/>
      <c r="G76" s="25"/>
    </row>
    <row r="77" spans="1:7" outlineLevel="1" x14ac:dyDescent="0.25">
      <c r="A77" s="25" t="s">
        <v>1175</v>
      </c>
      <c r="B77" s="54" t="s">
        <v>100</v>
      </c>
      <c r="C77" s="146"/>
      <c r="G77" s="25"/>
    </row>
    <row r="78" spans="1:7" outlineLevel="1" x14ac:dyDescent="0.25">
      <c r="A78" s="25" t="s">
        <v>1176</v>
      </c>
      <c r="B78" s="54" t="s">
        <v>100</v>
      </c>
      <c r="C78" s="146"/>
      <c r="G78" s="25"/>
    </row>
    <row r="79" spans="1:7" outlineLevel="1" x14ac:dyDescent="0.25">
      <c r="A79" s="25" t="s">
        <v>1177</v>
      </c>
      <c r="B79" s="54" t="s">
        <v>100</v>
      </c>
      <c r="C79" s="146"/>
      <c r="G79" s="25"/>
    </row>
    <row r="80" spans="1:7" ht="15" customHeight="1" x14ac:dyDescent="0.25">
      <c r="A80" s="44"/>
      <c r="B80" s="45" t="s">
        <v>1178</v>
      </c>
      <c r="C80" s="44" t="s">
        <v>1115</v>
      </c>
      <c r="D80" s="44"/>
      <c r="E80" s="46"/>
      <c r="F80" s="47"/>
      <c r="G80" s="47"/>
    </row>
    <row r="81" spans="1:7" x14ac:dyDescent="0.25">
      <c r="A81" s="25" t="s">
        <v>1179</v>
      </c>
      <c r="B81" s="25" t="s">
        <v>643</v>
      </c>
      <c r="C81" s="146" t="s">
        <v>34</v>
      </c>
      <c r="E81" s="23"/>
    </row>
    <row r="82" spans="1:7" x14ac:dyDescent="0.25">
      <c r="A82" s="25" t="s">
        <v>1180</v>
      </c>
      <c r="B82" s="25" t="s">
        <v>645</v>
      </c>
      <c r="C82" s="146" t="s">
        <v>34</v>
      </c>
      <c r="E82" s="23"/>
    </row>
    <row r="83" spans="1:7" x14ac:dyDescent="0.25">
      <c r="A83" s="25" t="s">
        <v>1181</v>
      </c>
      <c r="B83" s="25" t="s">
        <v>96</v>
      </c>
      <c r="C83" s="146" t="s">
        <v>34</v>
      </c>
      <c r="E83" s="23"/>
    </row>
    <row r="84" spans="1:7" outlineLevel="1" x14ac:dyDescent="0.25">
      <c r="A84" s="25" t="s">
        <v>1182</v>
      </c>
      <c r="C84" s="146"/>
      <c r="E84" s="23"/>
    </row>
    <row r="85" spans="1:7" outlineLevel="1" x14ac:dyDescent="0.25">
      <c r="A85" s="25" t="s">
        <v>1183</v>
      </c>
      <c r="C85" s="146"/>
      <c r="E85" s="23"/>
    </row>
    <row r="86" spans="1:7" outlineLevel="1" x14ac:dyDescent="0.25">
      <c r="A86" s="25" t="s">
        <v>1184</v>
      </c>
      <c r="C86" s="146"/>
      <c r="E86" s="23"/>
    </row>
    <row r="87" spans="1:7" outlineLevel="1" x14ac:dyDescent="0.25">
      <c r="A87" s="25" t="s">
        <v>1185</v>
      </c>
      <c r="C87" s="146"/>
      <c r="E87" s="23"/>
    </row>
    <row r="88" spans="1:7" outlineLevel="1" x14ac:dyDescent="0.25">
      <c r="A88" s="25" t="s">
        <v>1186</v>
      </c>
      <c r="C88" s="146"/>
      <c r="E88" s="23"/>
    </row>
    <row r="89" spans="1:7" outlineLevel="1" x14ac:dyDescent="0.25">
      <c r="A89" s="25" t="s">
        <v>1187</v>
      </c>
      <c r="C89" s="146"/>
      <c r="E89" s="23"/>
    </row>
    <row r="90" spans="1:7" ht="15" customHeight="1" x14ac:dyDescent="0.25">
      <c r="A90" s="44"/>
      <c r="B90" s="45" t="s">
        <v>1188</v>
      </c>
      <c r="C90" s="44" t="s">
        <v>1115</v>
      </c>
      <c r="D90" s="44"/>
      <c r="E90" s="46"/>
      <c r="F90" s="47"/>
      <c r="G90" s="47"/>
    </row>
    <row r="91" spans="1:7" x14ac:dyDescent="0.25">
      <c r="A91" s="25" t="s">
        <v>1189</v>
      </c>
      <c r="B91" s="25" t="s">
        <v>655</v>
      </c>
      <c r="C91" s="146" t="s">
        <v>34</v>
      </c>
      <c r="E91" s="23"/>
    </row>
    <row r="92" spans="1:7" x14ac:dyDescent="0.25">
      <c r="A92" s="25" t="s">
        <v>1190</v>
      </c>
      <c r="B92" s="25" t="s">
        <v>657</v>
      </c>
      <c r="C92" s="146" t="s">
        <v>34</v>
      </c>
      <c r="E92" s="23"/>
    </row>
    <row r="93" spans="1:7" x14ac:dyDescent="0.25">
      <c r="A93" s="25" t="s">
        <v>1191</v>
      </c>
      <c r="B93" s="25" t="s">
        <v>96</v>
      </c>
      <c r="C93" s="146" t="s">
        <v>34</v>
      </c>
      <c r="E93" s="23"/>
    </row>
    <row r="94" spans="1:7" outlineLevel="1" x14ac:dyDescent="0.25">
      <c r="A94" s="25" t="s">
        <v>1192</v>
      </c>
      <c r="C94" s="146"/>
      <c r="E94" s="23"/>
    </row>
    <row r="95" spans="1:7" outlineLevel="1" x14ac:dyDescent="0.25">
      <c r="A95" s="25" t="s">
        <v>1193</v>
      </c>
      <c r="C95" s="146"/>
      <c r="E95" s="23"/>
    </row>
    <row r="96" spans="1:7" outlineLevel="1" x14ac:dyDescent="0.25">
      <c r="A96" s="25" t="s">
        <v>1194</v>
      </c>
      <c r="C96" s="146"/>
      <c r="E96" s="23"/>
    </row>
    <row r="97" spans="1:7" outlineLevel="1" x14ac:dyDescent="0.25">
      <c r="A97" s="25" t="s">
        <v>1195</v>
      </c>
      <c r="C97" s="146"/>
      <c r="E97" s="23"/>
    </row>
    <row r="98" spans="1:7" outlineLevel="1" x14ac:dyDescent="0.25">
      <c r="A98" s="25" t="s">
        <v>1196</v>
      </c>
      <c r="C98" s="146"/>
      <c r="E98" s="23"/>
    </row>
    <row r="99" spans="1:7" outlineLevel="1" x14ac:dyDescent="0.25">
      <c r="A99" s="25" t="s">
        <v>1197</v>
      </c>
      <c r="C99" s="146"/>
      <c r="E99" s="23"/>
    </row>
    <row r="100" spans="1:7" ht="15" customHeight="1" x14ac:dyDescent="0.25">
      <c r="A100" s="44"/>
      <c r="B100" s="45" t="s">
        <v>1198</v>
      </c>
      <c r="C100" s="44" t="s">
        <v>1115</v>
      </c>
      <c r="D100" s="44"/>
      <c r="E100" s="46"/>
      <c r="F100" s="47"/>
      <c r="G100" s="47"/>
    </row>
    <row r="101" spans="1:7" x14ac:dyDescent="0.25">
      <c r="A101" s="25" t="s">
        <v>1199</v>
      </c>
      <c r="B101" s="21" t="s">
        <v>667</v>
      </c>
      <c r="C101" s="146" t="s">
        <v>34</v>
      </c>
      <c r="E101" s="23"/>
    </row>
    <row r="102" spans="1:7" x14ac:dyDescent="0.25">
      <c r="A102" s="25" t="s">
        <v>1200</v>
      </c>
      <c r="B102" s="21" t="s">
        <v>669</v>
      </c>
      <c r="C102" s="146" t="s">
        <v>34</v>
      </c>
      <c r="E102" s="23"/>
    </row>
    <row r="103" spans="1:7" x14ac:dyDescent="0.25">
      <c r="A103" s="25" t="s">
        <v>1201</v>
      </c>
      <c r="B103" s="21" t="s">
        <v>671</v>
      </c>
      <c r="C103" s="146" t="s">
        <v>34</v>
      </c>
    </row>
    <row r="104" spans="1:7" x14ac:dyDescent="0.25">
      <c r="A104" s="25" t="s">
        <v>1202</v>
      </c>
      <c r="B104" s="21" t="s">
        <v>673</v>
      </c>
      <c r="C104" s="146" t="s">
        <v>34</v>
      </c>
    </row>
    <row r="105" spans="1:7" x14ac:dyDescent="0.25">
      <c r="A105" s="25" t="s">
        <v>1203</v>
      </c>
      <c r="B105" s="21" t="s">
        <v>675</v>
      </c>
      <c r="C105" s="146" t="s">
        <v>34</v>
      </c>
    </row>
    <row r="106" spans="1:7" outlineLevel="1" x14ac:dyDescent="0.25">
      <c r="A106" s="25" t="s">
        <v>1204</v>
      </c>
      <c r="B106" s="21"/>
      <c r="C106" s="146"/>
    </row>
    <row r="107" spans="1:7" outlineLevel="1" x14ac:dyDescent="0.25">
      <c r="A107" s="25" t="s">
        <v>1205</v>
      </c>
      <c r="B107" s="21"/>
      <c r="C107" s="146"/>
    </row>
    <row r="108" spans="1:7" outlineLevel="1" x14ac:dyDescent="0.25">
      <c r="A108" s="25" t="s">
        <v>1206</v>
      </c>
      <c r="B108" s="21"/>
      <c r="C108" s="146"/>
    </row>
    <row r="109" spans="1:7" outlineLevel="1" x14ac:dyDescent="0.25">
      <c r="A109" s="25" t="s">
        <v>1207</v>
      </c>
      <c r="B109" s="21"/>
      <c r="C109" s="146"/>
    </row>
    <row r="110" spans="1:7" ht="15" customHeight="1" x14ac:dyDescent="0.25">
      <c r="A110" s="44"/>
      <c r="B110" s="45" t="s">
        <v>1208</v>
      </c>
      <c r="C110" s="44" t="s">
        <v>1115</v>
      </c>
      <c r="D110" s="44"/>
      <c r="E110" s="46"/>
      <c r="F110" s="47"/>
      <c r="G110" s="47"/>
    </row>
    <row r="111" spans="1:7" x14ac:dyDescent="0.25">
      <c r="A111" s="25" t="s">
        <v>1209</v>
      </c>
      <c r="B111" s="25" t="s">
        <v>682</v>
      </c>
      <c r="C111" s="146" t="s">
        <v>34</v>
      </c>
      <c r="E111" s="23"/>
    </row>
    <row r="112" spans="1:7" outlineLevel="1" x14ac:dyDescent="0.25">
      <c r="A112" s="25" t="s">
        <v>1210</v>
      </c>
      <c r="C112" s="146"/>
      <c r="E112" s="23"/>
    </row>
    <row r="113" spans="1:7" outlineLevel="1" x14ac:dyDescent="0.25">
      <c r="A113" s="25" t="s">
        <v>1211</v>
      </c>
      <c r="C113" s="146"/>
      <c r="E113" s="23"/>
    </row>
    <row r="114" spans="1:7" outlineLevel="1" x14ac:dyDescent="0.25">
      <c r="A114" s="25" t="s">
        <v>1212</v>
      </c>
      <c r="C114" s="146"/>
      <c r="E114" s="23"/>
    </row>
    <row r="115" spans="1:7" outlineLevel="1" x14ac:dyDescent="0.25">
      <c r="A115" s="25" t="s">
        <v>1213</v>
      </c>
      <c r="C115" s="146"/>
      <c r="E115" s="23"/>
    </row>
    <row r="116" spans="1:7" ht="15" customHeight="1" x14ac:dyDescent="0.25">
      <c r="A116" s="44"/>
      <c r="B116" s="45" t="s">
        <v>1214</v>
      </c>
      <c r="C116" s="44" t="s">
        <v>688</v>
      </c>
      <c r="D116" s="44" t="s">
        <v>689</v>
      </c>
      <c r="E116" s="46"/>
      <c r="F116" s="44" t="s">
        <v>1115</v>
      </c>
      <c r="G116" s="44" t="s">
        <v>690</v>
      </c>
    </row>
    <row r="117" spans="1:7" x14ac:dyDescent="0.25">
      <c r="A117" s="25" t="s">
        <v>1215</v>
      </c>
      <c r="B117" s="42" t="s">
        <v>692</v>
      </c>
      <c r="C117" s="152" t="s">
        <v>34</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1216</v>
      </c>
      <c r="B120" s="42" t="s">
        <v>610</v>
      </c>
      <c r="C120" s="152" t="s">
        <v>34</v>
      </c>
      <c r="D120" s="152" t="s">
        <v>34</v>
      </c>
      <c r="E120" s="39"/>
      <c r="F120" s="51" t="str">
        <f t="shared" ref="F120:F143" si="0">IF($C$144=0,"",IF(C120="[for completion]","",C120/$C$144))</f>
        <v/>
      </c>
      <c r="G120" s="51" t="str">
        <f t="shared" ref="G120:G143" si="1">IF($D$144=0,"",IF(D120="[for completion]","",D120/$D$144))</f>
        <v/>
      </c>
    </row>
    <row r="121" spans="1:7" x14ac:dyDescent="0.25">
      <c r="A121" s="25" t="s">
        <v>1217</v>
      </c>
      <c r="B121" s="42" t="s">
        <v>610</v>
      </c>
      <c r="C121" s="152" t="s">
        <v>34</v>
      </c>
      <c r="D121" s="152" t="s">
        <v>34</v>
      </c>
      <c r="E121" s="39"/>
      <c r="F121" s="51" t="str">
        <f t="shared" si="0"/>
        <v/>
      </c>
      <c r="G121" s="51" t="str">
        <f t="shared" si="1"/>
        <v/>
      </c>
    </row>
    <row r="122" spans="1:7" x14ac:dyDescent="0.25">
      <c r="A122" s="25" t="s">
        <v>1218</v>
      </c>
      <c r="B122" s="42" t="s">
        <v>610</v>
      </c>
      <c r="C122" s="152" t="s">
        <v>34</v>
      </c>
      <c r="D122" s="152" t="s">
        <v>34</v>
      </c>
      <c r="E122" s="39"/>
      <c r="F122" s="51" t="str">
        <f t="shared" si="0"/>
        <v/>
      </c>
      <c r="G122" s="51" t="str">
        <f t="shared" si="1"/>
        <v/>
      </c>
    </row>
    <row r="123" spans="1:7" x14ac:dyDescent="0.25">
      <c r="A123" s="25" t="s">
        <v>1219</v>
      </c>
      <c r="B123" s="42" t="s">
        <v>610</v>
      </c>
      <c r="C123" s="152" t="s">
        <v>34</v>
      </c>
      <c r="D123" s="152" t="s">
        <v>34</v>
      </c>
      <c r="E123" s="39"/>
      <c r="F123" s="51" t="str">
        <f t="shared" si="0"/>
        <v/>
      </c>
      <c r="G123" s="51" t="str">
        <f t="shared" si="1"/>
        <v/>
      </c>
    </row>
    <row r="124" spans="1:7" x14ac:dyDescent="0.25">
      <c r="A124" s="25" t="s">
        <v>1220</v>
      </c>
      <c r="B124" s="42" t="s">
        <v>610</v>
      </c>
      <c r="C124" s="152" t="s">
        <v>34</v>
      </c>
      <c r="D124" s="152" t="s">
        <v>34</v>
      </c>
      <c r="E124" s="39"/>
      <c r="F124" s="51" t="str">
        <f t="shared" si="0"/>
        <v/>
      </c>
      <c r="G124" s="51" t="str">
        <f t="shared" si="1"/>
        <v/>
      </c>
    </row>
    <row r="125" spans="1:7" x14ac:dyDescent="0.25">
      <c r="A125" s="25" t="s">
        <v>1221</v>
      </c>
      <c r="B125" s="42" t="s">
        <v>610</v>
      </c>
      <c r="C125" s="152" t="s">
        <v>34</v>
      </c>
      <c r="D125" s="152" t="s">
        <v>34</v>
      </c>
      <c r="E125" s="39"/>
      <c r="F125" s="51" t="str">
        <f t="shared" si="0"/>
        <v/>
      </c>
      <c r="G125" s="51" t="str">
        <f t="shared" si="1"/>
        <v/>
      </c>
    </row>
    <row r="126" spans="1:7" x14ac:dyDescent="0.25">
      <c r="A126" s="25" t="s">
        <v>1222</v>
      </c>
      <c r="B126" s="42" t="s">
        <v>610</v>
      </c>
      <c r="C126" s="152" t="s">
        <v>34</v>
      </c>
      <c r="D126" s="152" t="s">
        <v>34</v>
      </c>
      <c r="E126" s="39"/>
      <c r="F126" s="51" t="str">
        <f t="shared" si="0"/>
        <v/>
      </c>
      <c r="G126" s="51" t="str">
        <f t="shared" si="1"/>
        <v/>
      </c>
    </row>
    <row r="127" spans="1:7" x14ac:dyDescent="0.25">
      <c r="A127" s="25" t="s">
        <v>1223</v>
      </c>
      <c r="B127" s="42" t="s">
        <v>610</v>
      </c>
      <c r="C127" s="152" t="s">
        <v>34</v>
      </c>
      <c r="D127" s="152" t="s">
        <v>34</v>
      </c>
      <c r="E127" s="39"/>
      <c r="F127" s="51" t="str">
        <f t="shared" si="0"/>
        <v/>
      </c>
      <c r="G127" s="51" t="str">
        <f t="shared" si="1"/>
        <v/>
      </c>
    </row>
    <row r="128" spans="1:7" x14ac:dyDescent="0.25">
      <c r="A128" s="25" t="s">
        <v>1224</v>
      </c>
      <c r="B128" s="42" t="s">
        <v>610</v>
      </c>
      <c r="C128" s="152" t="s">
        <v>34</v>
      </c>
      <c r="D128" s="152" t="s">
        <v>34</v>
      </c>
      <c r="E128" s="39"/>
      <c r="F128" s="51" t="str">
        <f t="shared" si="0"/>
        <v/>
      </c>
      <c r="G128" s="51" t="str">
        <f t="shared" si="1"/>
        <v/>
      </c>
    </row>
    <row r="129" spans="1:7" x14ac:dyDescent="0.25">
      <c r="A129" s="25" t="s">
        <v>1225</v>
      </c>
      <c r="B129" s="42" t="s">
        <v>610</v>
      </c>
      <c r="C129" s="152" t="s">
        <v>34</v>
      </c>
      <c r="D129" s="152" t="s">
        <v>34</v>
      </c>
      <c r="E129" s="42"/>
      <c r="F129" s="51" t="str">
        <f t="shared" si="0"/>
        <v/>
      </c>
      <c r="G129" s="51" t="str">
        <f t="shared" si="1"/>
        <v/>
      </c>
    </row>
    <row r="130" spans="1:7" x14ac:dyDescent="0.25">
      <c r="A130" s="25" t="s">
        <v>1226</v>
      </c>
      <c r="B130" s="42" t="s">
        <v>610</v>
      </c>
      <c r="C130" s="152" t="s">
        <v>34</v>
      </c>
      <c r="D130" s="152" t="s">
        <v>34</v>
      </c>
      <c r="E130" s="42"/>
      <c r="F130" s="51" t="str">
        <f t="shared" si="0"/>
        <v/>
      </c>
      <c r="G130" s="51" t="str">
        <f t="shared" si="1"/>
        <v/>
      </c>
    </row>
    <row r="131" spans="1:7" x14ac:dyDescent="0.25">
      <c r="A131" s="25" t="s">
        <v>1227</v>
      </c>
      <c r="B131" s="42" t="s">
        <v>610</v>
      </c>
      <c r="C131" s="152" t="s">
        <v>34</v>
      </c>
      <c r="D131" s="152" t="s">
        <v>34</v>
      </c>
      <c r="E131" s="42"/>
      <c r="F131" s="51" t="str">
        <f t="shared" si="0"/>
        <v/>
      </c>
      <c r="G131" s="51" t="str">
        <f t="shared" si="1"/>
        <v/>
      </c>
    </row>
    <row r="132" spans="1:7" x14ac:dyDescent="0.25">
      <c r="A132" s="25" t="s">
        <v>1228</v>
      </c>
      <c r="B132" s="42" t="s">
        <v>610</v>
      </c>
      <c r="C132" s="152" t="s">
        <v>34</v>
      </c>
      <c r="D132" s="152" t="s">
        <v>34</v>
      </c>
      <c r="E132" s="42"/>
      <c r="F132" s="51" t="str">
        <f t="shared" si="0"/>
        <v/>
      </c>
      <c r="G132" s="51" t="str">
        <f t="shared" si="1"/>
        <v/>
      </c>
    </row>
    <row r="133" spans="1:7" x14ac:dyDescent="0.25">
      <c r="A133" s="25" t="s">
        <v>1229</v>
      </c>
      <c r="B133" s="42" t="s">
        <v>610</v>
      </c>
      <c r="C133" s="152" t="s">
        <v>34</v>
      </c>
      <c r="D133" s="152" t="s">
        <v>34</v>
      </c>
      <c r="E133" s="42"/>
      <c r="F133" s="51" t="str">
        <f t="shared" si="0"/>
        <v/>
      </c>
      <c r="G133" s="51" t="str">
        <f t="shared" si="1"/>
        <v/>
      </c>
    </row>
    <row r="134" spans="1:7" x14ac:dyDescent="0.25">
      <c r="A134" s="25" t="s">
        <v>1230</v>
      </c>
      <c r="B134" s="42" t="s">
        <v>610</v>
      </c>
      <c r="C134" s="152" t="s">
        <v>34</v>
      </c>
      <c r="D134" s="152" t="s">
        <v>34</v>
      </c>
      <c r="E134" s="42"/>
      <c r="F134" s="51" t="str">
        <f t="shared" si="0"/>
        <v/>
      </c>
      <c r="G134" s="51" t="str">
        <f t="shared" si="1"/>
        <v/>
      </c>
    </row>
    <row r="135" spans="1:7" x14ac:dyDescent="0.25">
      <c r="A135" s="25" t="s">
        <v>1231</v>
      </c>
      <c r="B135" s="42" t="s">
        <v>610</v>
      </c>
      <c r="C135" s="152" t="s">
        <v>34</v>
      </c>
      <c r="D135" s="152" t="s">
        <v>34</v>
      </c>
      <c r="F135" s="51" t="str">
        <f t="shared" si="0"/>
        <v/>
      </c>
      <c r="G135" s="51" t="str">
        <f t="shared" si="1"/>
        <v/>
      </c>
    </row>
    <row r="136" spans="1:7" x14ac:dyDescent="0.25">
      <c r="A136" s="25" t="s">
        <v>1232</v>
      </c>
      <c r="B136" s="42" t="s">
        <v>610</v>
      </c>
      <c r="C136" s="152" t="s">
        <v>34</v>
      </c>
      <c r="D136" s="152" t="s">
        <v>34</v>
      </c>
      <c r="E136" s="62"/>
      <c r="F136" s="51" t="str">
        <f t="shared" si="0"/>
        <v/>
      </c>
      <c r="G136" s="51" t="str">
        <f t="shared" si="1"/>
        <v/>
      </c>
    </row>
    <row r="137" spans="1:7" x14ac:dyDescent="0.25">
      <c r="A137" s="25" t="s">
        <v>1233</v>
      </c>
      <c r="B137" s="42" t="s">
        <v>610</v>
      </c>
      <c r="C137" s="152" t="s">
        <v>34</v>
      </c>
      <c r="D137" s="152" t="s">
        <v>34</v>
      </c>
      <c r="E137" s="62"/>
      <c r="F137" s="51" t="str">
        <f t="shared" si="0"/>
        <v/>
      </c>
      <c r="G137" s="51" t="str">
        <f t="shared" si="1"/>
        <v/>
      </c>
    </row>
    <row r="138" spans="1:7" x14ac:dyDescent="0.25">
      <c r="A138" s="25" t="s">
        <v>1234</v>
      </c>
      <c r="B138" s="42" t="s">
        <v>610</v>
      </c>
      <c r="C138" s="152" t="s">
        <v>34</v>
      </c>
      <c r="D138" s="152" t="s">
        <v>34</v>
      </c>
      <c r="E138" s="62"/>
      <c r="F138" s="51" t="str">
        <f t="shared" si="0"/>
        <v/>
      </c>
      <c r="G138" s="51" t="str">
        <f t="shared" si="1"/>
        <v/>
      </c>
    </row>
    <row r="139" spans="1:7" x14ac:dyDescent="0.25">
      <c r="A139" s="25" t="s">
        <v>1235</v>
      </c>
      <c r="B139" s="42" t="s">
        <v>610</v>
      </c>
      <c r="C139" s="152" t="s">
        <v>34</v>
      </c>
      <c r="D139" s="152" t="s">
        <v>34</v>
      </c>
      <c r="E139" s="62"/>
      <c r="F139" s="51" t="str">
        <f t="shared" si="0"/>
        <v/>
      </c>
      <c r="G139" s="51" t="str">
        <f t="shared" si="1"/>
        <v/>
      </c>
    </row>
    <row r="140" spans="1:7" x14ac:dyDescent="0.25">
      <c r="A140" s="25" t="s">
        <v>1236</v>
      </c>
      <c r="B140" s="42" t="s">
        <v>610</v>
      </c>
      <c r="C140" s="152" t="s">
        <v>34</v>
      </c>
      <c r="D140" s="152" t="s">
        <v>34</v>
      </c>
      <c r="E140" s="62"/>
      <c r="F140" s="51" t="str">
        <f t="shared" si="0"/>
        <v/>
      </c>
      <c r="G140" s="51" t="str">
        <f t="shared" si="1"/>
        <v/>
      </c>
    </row>
    <row r="141" spans="1:7" x14ac:dyDescent="0.25">
      <c r="A141" s="25" t="s">
        <v>1237</v>
      </c>
      <c r="B141" s="42" t="s">
        <v>610</v>
      </c>
      <c r="C141" s="152" t="s">
        <v>34</v>
      </c>
      <c r="D141" s="152" t="s">
        <v>34</v>
      </c>
      <c r="E141" s="62"/>
      <c r="F141" s="51" t="str">
        <f t="shared" si="0"/>
        <v/>
      </c>
      <c r="G141" s="51" t="str">
        <f t="shared" si="1"/>
        <v/>
      </c>
    </row>
    <row r="142" spans="1:7" x14ac:dyDescent="0.25">
      <c r="A142" s="25" t="s">
        <v>1238</v>
      </c>
      <c r="B142" s="42" t="s">
        <v>610</v>
      </c>
      <c r="C142" s="152" t="s">
        <v>34</v>
      </c>
      <c r="D142" s="152" t="s">
        <v>34</v>
      </c>
      <c r="E142" s="62"/>
      <c r="F142" s="51" t="str">
        <f t="shared" si="0"/>
        <v/>
      </c>
      <c r="G142" s="51" t="str">
        <f t="shared" si="1"/>
        <v/>
      </c>
    </row>
    <row r="143" spans="1:7" x14ac:dyDescent="0.25">
      <c r="A143" s="25" t="s">
        <v>1239</v>
      </c>
      <c r="B143" s="42" t="s">
        <v>610</v>
      </c>
      <c r="C143" s="152" t="s">
        <v>34</v>
      </c>
      <c r="D143" s="152" t="s">
        <v>34</v>
      </c>
      <c r="E143" s="62"/>
      <c r="F143" s="51" t="str">
        <f t="shared" si="0"/>
        <v/>
      </c>
      <c r="G143" s="51" t="str">
        <f t="shared" si="1"/>
        <v/>
      </c>
    </row>
    <row r="144" spans="1:7" x14ac:dyDescent="0.25">
      <c r="A144" s="25" t="s">
        <v>1240</v>
      </c>
      <c r="B144" s="52" t="s">
        <v>98</v>
      </c>
      <c r="C144" s="42">
        <f>SUM(C120:C143)</f>
        <v>0</v>
      </c>
      <c r="D144" s="42">
        <f>SUM(D120:D143)</f>
        <v>0</v>
      </c>
      <c r="E144" s="62"/>
      <c r="F144" s="53">
        <f>SUM(F120:F143)</f>
        <v>0</v>
      </c>
      <c r="G144" s="53">
        <f>SUM(G120:G143)</f>
        <v>0</v>
      </c>
    </row>
    <row r="145" spans="1:7" ht="15" customHeight="1" x14ac:dyDescent="0.25">
      <c r="A145" s="44"/>
      <c r="B145" s="45" t="s">
        <v>1241</v>
      </c>
      <c r="C145" s="44" t="s">
        <v>688</v>
      </c>
      <c r="D145" s="44" t="s">
        <v>689</v>
      </c>
      <c r="E145" s="46"/>
      <c r="F145" s="44" t="s">
        <v>1115</v>
      </c>
      <c r="G145" s="44" t="s">
        <v>690</v>
      </c>
    </row>
    <row r="146" spans="1:7" x14ac:dyDescent="0.25">
      <c r="A146" s="25" t="s">
        <v>1242</v>
      </c>
      <c r="B146" s="25" t="s">
        <v>721</v>
      </c>
      <c r="C146" s="146" t="s">
        <v>34</v>
      </c>
      <c r="G146" s="25"/>
    </row>
    <row r="147" spans="1:7" x14ac:dyDescent="0.25">
      <c r="G147" s="25"/>
    </row>
    <row r="148" spans="1:7" x14ac:dyDescent="0.25">
      <c r="B148" s="42" t="s">
        <v>722</v>
      </c>
      <c r="G148" s="25"/>
    </row>
    <row r="149" spans="1:7" x14ac:dyDescent="0.25">
      <c r="A149" s="25" t="s">
        <v>1243</v>
      </c>
      <c r="B149" s="25" t="s">
        <v>724</v>
      </c>
      <c r="C149" s="152" t="s">
        <v>34</v>
      </c>
      <c r="D149" s="152" t="s">
        <v>34</v>
      </c>
      <c r="F149" s="51" t="str">
        <f t="shared" ref="F149:F163" si="2">IF($C$157=0,"",IF(C149="[for completion]","",C149/$C$157))</f>
        <v/>
      </c>
      <c r="G149" s="51" t="str">
        <f t="shared" ref="G149:G163" si="3">IF($D$157=0,"",IF(D149="[for completion]","",D149/$D$157))</f>
        <v/>
      </c>
    </row>
    <row r="150" spans="1:7" x14ac:dyDescent="0.25">
      <c r="A150" s="25" t="s">
        <v>1244</v>
      </c>
      <c r="B150" s="25" t="s">
        <v>726</v>
      </c>
      <c r="C150" s="152" t="s">
        <v>34</v>
      </c>
      <c r="D150" s="152" t="s">
        <v>34</v>
      </c>
      <c r="F150" s="51" t="str">
        <f t="shared" si="2"/>
        <v/>
      </c>
      <c r="G150" s="51" t="str">
        <f t="shared" si="3"/>
        <v/>
      </c>
    </row>
    <row r="151" spans="1:7" x14ac:dyDescent="0.25">
      <c r="A151" s="25" t="s">
        <v>1245</v>
      </c>
      <c r="B151" s="25" t="s">
        <v>728</v>
      </c>
      <c r="C151" s="152" t="s">
        <v>34</v>
      </c>
      <c r="D151" s="152" t="s">
        <v>34</v>
      </c>
      <c r="F151" s="51" t="str">
        <f t="shared" si="2"/>
        <v/>
      </c>
      <c r="G151" s="51" t="str">
        <f t="shared" si="3"/>
        <v/>
      </c>
    </row>
    <row r="152" spans="1:7" x14ac:dyDescent="0.25">
      <c r="A152" s="25" t="s">
        <v>1246</v>
      </c>
      <c r="B152" s="25" t="s">
        <v>730</v>
      </c>
      <c r="C152" s="152" t="s">
        <v>34</v>
      </c>
      <c r="D152" s="152" t="s">
        <v>34</v>
      </c>
      <c r="F152" s="51" t="str">
        <f t="shared" si="2"/>
        <v/>
      </c>
      <c r="G152" s="51" t="str">
        <f t="shared" si="3"/>
        <v/>
      </c>
    </row>
    <row r="153" spans="1:7" x14ac:dyDescent="0.25">
      <c r="A153" s="25" t="s">
        <v>1247</v>
      </c>
      <c r="B153" s="25" t="s">
        <v>732</v>
      </c>
      <c r="C153" s="152" t="s">
        <v>34</v>
      </c>
      <c r="D153" s="152" t="s">
        <v>34</v>
      </c>
      <c r="F153" s="51" t="str">
        <f t="shared" si="2"/>
        <v/>
      </c>
      <c r="G153" s="51" t="str">
        <f t="shared" si="3"/>
        <v/>
      </c>
    </row>
    <row r="154" spans="1:7" x14ac:dyDescent="0.25">
      <c r="A154" s="25" t="s">
        <v>1248</v>
      </c>
      <c r="B154" s="25" t="s">
        <v>734</v>
      </c>
      <c r="C154" s="152" t="s">
        <v>34</v>
      </c>
      <c r="D154" s="152" t="s">
        <v>34</v>
      </c>
      <c r="F154" s="51" t="str">
        <f t="shared" si="2"/>
        <v/>
      </c>
      <c r="G154" s="51" t="str">
        <f t="shared" si="3"/>
        <v/>
      </c>
    </row>
    <row r="155" spans="1:7" x14ac:dyDescent="0.25">
      <c r="A155" s="25" t="s">
        <v>1249</v>
      </c>
      <c r="B155" s="25" t="s">
        <v>736</v>
      </c>
      <c r="C155" s="152" t="s">
        <v>34</v>
      </c>
      <c r="D155" s="152" t="s">
        <v>34</v>
      </c>
      <c r="F155" s="51" t="str">
        <f t="shared" si="2"/>
        <v/>
      </c>
      <c r="G155" s="51" t="str">
        <f t="shared" si="3"/>
        <v/>
      </c>
    </row>
    <row r="156" spans="1:7" x14ac:dyDescent="0.25">
      <c r="A156" s="25" t="s">
        <v>1250</v>
      </c>
      <c r="B156" s="25" t="s">
        <v>738</v>
      </c>
      <c r="C156" s="152" t="s">
        <v>34</v>
      </c>
      <c r="D156" s="152" t="s">
        <v>34</v>
      </c>
      <c r="F156" s="51" t="str">
        <f t="shared" si="2"/>
        <v/>
      </c>
      <c r="G156" s="51" t="str">
        <f t="shared" si="3"/>
        <v/>
      </c>
    </row>
    <row r="157" spans="1:7" x14ac:dyDescent="0.25">
      <c r="A157" s="25" t="s">
        <v>1251</v>
      </c>
      <c r="B157" s="52" t="s">
        <v>98</v>
      </c>
      <c r="C157" s="152">
        <f>SUM(C149:C156)</f>
        <v>0</v>
      </c>
      <c r="D157" s="153">
        <f>SUM(D149:D156)</f>
        <v>0</v>
      </c>
      <c r="F157" s="62">
        <f>SUM(F149:F156)</f>
        <v>0</v>
      </c>
      <c r="G157" s="62">
        <f>SUM(G149:G156)</f>
        <v>0</v>
      </c>
    </row>
    <row r="158" spans="1:7" outlineLevel="1" x14ac:dyDescent="0.25">
      <c r="A158" s="25" t="s">
        <v>1252</v>
      </c>
      <c r="B158" s="54" t="s">
        <v>741</v>
      </c>
      <c r="F158" s="51" t="str">
        <f t="shared" si="2"/>
        <v/>
      </c>
      <c r="G158" s="51" t="str">
        <f t="shared" si="3"/>
        <v/>
      </c>
    </row>
    <row r="159" spans="1:7" outlineLevel="1" x14ac:dyDescent="0.25">
      <c r="A159" s="25" t="s">
        <v>1253</v>
      </c>
      <c r="B159" s="54" t="s">
        <v>743</v>
      </c>
      <c r="F159" s="51" t="str">
        <f t="shared" si="2"/>
        <v/>
      </c>
      <c r="G159" s="51" t="str">
        <f t="shared" si="3"/>
        <v/>
      </c>
    </row>
    <row r="160" spans="1:7" outlineLevel="1" x14ac:dyDescent="0.25">
      <c r="A160" s="25" t="s">
        <v>1254</v>
      </c>
      <c r="B160" s="54" t="s">
        <v>745</v>
      </c>
      <c r="F160" s="51" t="str">
        <f t="shared" si="2"/>
        <v/>
      </c>
      <c r="G160" s="51" t="str">
        <f t="shared" si="3"/>
        <v/>
      </c>
    </row>
    <row r="161" spans="1:7" outlineLevel="1" x14ac:dyDescent="0.25">
      <c r="A161" s="25" t="s">
        <v>1255</v>
      </c>
      <c r="B161" s="54" t="s">
        <v>747</v>
      </c>
      <c r="F161" s="51" t="str">
        <f t="shared" si="2"/>
        <v/>
      </c>
      <c r="G161" s="51" t="str">
        <f t="shared" si="3"/>
        <v/>
      </c>
    </row>
    <row r="162" spans="1:7" outlineLevel="1" x14ac:dyDescent="0.25">
      <c r="A162" s="25" t="s">
        <v>1256</v>
      </c>
      <c r="B162" s="54" t="s">
        <v>749</v>
      </c>
      <c r="F162" s="51" t="str">
        <f t="shared" si="2"/>
        <v/>
      </c>
      <c r="G162" s="51" t="str">
        <f t="shared" si="3"/>
        <v/>
      </c>
    </row>
    <row r="163" spans="1:7" outlineLevel="1" x14ac:dyDescent="0.25">
      <c r="A163" s="25" t="s">
        <v>1257</v>
      </c>
      <c r="B163" s="54" t="s">
        <v>751</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688</v>
      </c>
      <c r="D167" s="44" t="s">
        <v>689</v>
      </c>
      <c r="E167" s="46"/>
      <c r="F167" s="44" t="s">
        <v>1115</v>
      </c>
      <c r="G167" s="44" t="s">
        <v>690</v>
      </c>
    </row>
    <row r="168" spans="1:7" x14ac:dyDescent="0.25">
      <c r="A168" s="25" t="s">
        <v>1262</v>
      </c>
      <c r="B168" s="25" t="s">
        <v>721</v>
      </c>
      <c r="C168" s="146" t="s">
        <v>67</v>
      </c>
      <c r="G168" s="25"/>
    </row>
    <row r="169" spans="1:7" x14ac:dyDescent="0.25">
      <c r="G169" s="25"/>
    </row>
    <row r="170" spans="1:7" x14ac:dyDescent="0.25">
      <c r="B170" s="42" t="s">
        <v>722</v>
      </c>
      <c r="G170" s="25"/>
    </row>
    <row r="171" spans="1:7" x14ac:dyDescent="0.25">
      <c r="A171" s="25" t="s">
        <v>1263</v>
      </c>
      <c r="B171" s="25" t="s">
        <v>724</v>
      </c>
      <c r="C171" s="152" t="s">
        <v>67</v>
      </c>
      <c r="D171" s="153" t="s">
        <v>67</v>
      </c>
      <c r="F171" s="51" t="str">
        <f>IF($C$179=0,"",IF(C171="[Mark as ND1 if not relevant]","",C171/$C$179))</f>
        <v/>
      </c>
      <c r="G171" s="51" t="str">
        <f>IF($D$179=0,"",IF(D171="[Mark as ND1 if not relevant]","",D171/$D$179))</f>
        <v/>
      </c>
    </row>
    <row r="172" spans="1:7" x14ac:dyDescent="0.25">
      <c r="A172" s="25" t="s">
        <v>1264</v>
      </c>
      <c r="B172" s="25" t="s">
        <v>726</v>
      </c>
      <c r="C172" s="152" t="s">
        <v>67</v>
      </c>
      <c r="D172" s="153" t="s">
        <v>67</v>
      </c>
      <c r="F172" s="51" t="str">
        <f t="shared" ref="F172:F178" si="4">IF($C$179=0,"",IF(C172="[Mark as ND1 if not relevant]","",C172/$C$179))</f>
        <v/>
      </c>
      <c r="G172" s="51" t="str">
        <f t="shared" ref="G172:G178" si="5">IF($D$179=0,"",IF(D172="[Mark as ND1 if not relevant]","",D172/$D$179))</f>
        <v/>
      </c>
    </row>
    <row r="173" spans="1:7" x14ac:dyDescent="0.25">
      <c r="A173" s="25" t="s">
        <v>1265</v>
      </c>
      <c r="B173" s="25" t="s">
        <v>728</v>
      </c>
      <c r="C173" s="152" t="s">
        <v>67</v>
      </c>
      <c r="D173" s="153" t="s">
        <v>67</v>
      </c>
      <c r="F173" s="51" t="str">
        <f t="shared" si="4"/>
        <v/>
      </c>
      <c r="G173" s="51" t="str">
        <f t="shared" si="5"/>
        <v/>
      </c>
    </row>
    <row r="174" spans="1:7" x14ac:dyDescent="0.25">
      <c r="A174" s="25" t="s">
        <v>1266</v>
      </c>
      <c r="B174" s="25" t="s">
        <v>730</v>
      </c>
      <c r="C174" s="152" t="s">
        <v>67</v>
      </c>
      <c r="D174" s="153" t="s">
        <v>67</v>
      </c>
      <c r="F174" s="51" t="str">
        <f t="shared" si="4"/>
        <v/>
      </c>
      <c r="G174" s="51" t="str">
        <f t="shared" si="5"/>
        <v/>
      </c>
    </row>
    <row r="175" spans="1:7" x14ac:dyDescent="0.25">
      <c r="A175" s="25" t="s">
        <v>1267</v>
      </c>
      <c r="B175" s="25" t="s">
        <v>732</v>
      </c>
      <c r="C175" s="152" t="s">
        <v>67</v>
      </c>
      <c r="D175" s="153" t="s">
        <v>67</v>
      </c>
      <c r="F175" s="51" t="str">
        <f t="shared" si="4"/>
        <v/>
      </c>
      <c r="G175" s="51" t="str">
        <f t="shared" si="5"/>
        <v/>
      </c>
    </row>
    <row r="176" spans="1:7" x14ac:dyDescent="0.25">
      <c r="A176" s="25" t="s">
        <v>1268</v>
      </c>
      <c r="B176" s="25" t="s">
        <v>734</v>
      </c>
      <c r="C176" s="152" t="s">
        <v>67</v>
      </c>
      <c r="D176" s="153" t="s">
        <v>67</v>
      </c>
      <c r="F176" s="51" t="str">
        <f t="shared" si="4"/>
        <v/>
      </c>
      <c r="G176" s="51" t="str">
        <f t="shared" si="5"/>
        <v/>
      </c>
    </row>
    <row r="177" spans="1:7" x14ac:dyDescent="0.25">
      <c r="A177" s="25" t="s">
        <v>1269</v>
      </c>
      <c r="B177" s="25" t="s">
        <v>736</v>
      </c>
      <c r="C177" s="152" t="s">
        <v>67</v>
      </c>
      <c r="D177" s="153" t="s">
        <v>67</v>
      </c>
      <c r="F177" s="51" t="str">
        <f t="shared" si="4"/>
        <v/>
      </c>
      <c r="G177" s="51" t="str">
        <f t="shared" si="5"/>
        <v/>
      </c>
    </row>
    <row r="178" spans="1:7" x14ac:dyDescent="0.25">
      <c r="A178" s="25" t="s">
        <v>1270</v>
      </c>
      <c r="B178" s="25" t="s">
        <v>738</v>
      </c>
      <c r="C178" s="152" t="s">
        <v>67</v>
      </c>
      <c r="D178" s="153" t="s">
        <v>67</v>
      </c>
      <c r="F178" s="51" t="str">
        <f t="shared" si="4"/>
        <v/>
      </c>
      <c r="G178" s="51" t="str">
        <f t="shared" si="5"/>
        <v/>
      </c>
    </row>
    <row r="179" spans="1:7" x14ac:dyDescent="0.25">
      <c r="A179" s="25" t="s">
        <v>1271</v>
      </c>
      <c r="B179" s="52" t="s">
        <v>98</v>
      </c>
      <c r="C179" s="152">
        <f>SUM(C171:C178)</f>
        <v>0</v>
      </c>
      <c r="D179" s="153">
        <f>SUM(D171:D178)</f>
        <v>0</v>
      </c>
      <c r="F179" s="62">
        <f>SUM(F171:F178)</f>
        <v>0</v>
      </c>
      <c r="G179" s="62">
        <f>SUM(G171:G178)</f>
        <v>0</v>
      </c>
    </row>
    <row r="180" spans="1:7" outlineLevel="1" x14ac:dyDescent="0.25">
      <c r="A180" s="25" t="s">
        <v>1272</v>
      </c>
      <c r="B180" s="54" t="s">
        <v>741</v>
      </c>
      <c r="F180" s="51" t="str">
        <f t="shared" ref="F180:F185" si="6">IF($C$179=0,"",IF(C180="[for completion]","",C180/$C$179))</f>
        <v/>
      </c>
      <c r="G180" s="51" t="str">
        <f t="shared" ref="G180:G185" si="7">IF($D$179=0,"",IF(D180="[for completion]","",D180/$D$179))</f>
        <v/>
      </c>
    </row>
    <row r="181" spans="1:7" outlineLevel="1" x14ac:dyDescent="0.25">
      <c r="A181" s="25" t="s">
        <v>1273</v>
      </c>
      <c r="B181" s="54" t="s">
        <v>743</v>
      </c>
      <c r="F181" s="51" t="str">
        <f t="shared" si="6"/>
        <v/>
      </c>
      <c r="G181" s="51" t="str">
        <f t="shared" si="7"/>
        <v/>
      </c>
    </row>
    <row r="182" spans="1:7" outlineLevel="1" x14ac:dyDescent="0.25">
      <c r="A182" s="25" t="s">
        <v>1274</v>
      </c>
      <c r="B182" s="54" t="s">
        <v>745</v>
      </c>
      <c r="F182" s="51" t="str">
        <f t="shared" si="6"/>
        <v/>
      </c>
      <c r="G182" s="51" t="str">
        <f t="shared" si="7"/>
        <v/>
      </c>
    </row>
    <row r="183" spans="1:7" outlineLevel="1" x14ac:dyDescent="0.25">
      <c r="A183" s="25" t="s">
        <v>1275</v>
      </c>
      <c r="B183" s="54" t="s">
        <v>747</v>
      </c>
      <c r="F183" s="51" t="str">
        <f t="shared" si="6"/>
        <v/>
      </c>
      <c r="G183" s="51" t="str">
        <f t="shared" si="7"/>
        <v/>
      </c>
    </row>
    <row r="184" spans="1:7" outlineLevel="1" x14ac:dyDescent="0.25">
      <c r="A184" s="25" t="s">
        <v>1276</v>
      </c>
      <c r="B184" s="54" t="s">
        <v>749</v>
      </c>
      <c r="F184" s="51" t="str">
        <f t="shared" si="6"/>
        <v/>
      </c>
      <c r="G184" s="51" t="str">
        <f t="shared" si="7"/>
        <v/>
      </c>
    </row>
    <row r="185" spans="1:7" outlineLevel="1" x14ac:dyDescent="0.25">
      <c r="A185" s="25" t="s">
        <v>1277</v>
      </c>
      <c r="B185" s="54" t="s">
        <v>751</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610</v>
      </c>
      <c r="C190" s="146" t="s">
        <v>34</v>
      </c>
      <c r="E190" s="62"/>
      <c r="F190" s="62"/>
      <c r="G190" s="62"/>
    </row>
    <row r="191" spans="1:7" x14ac:dyDescent="0.25">
      <c r="A191" s="25" t="s">
        <v>1283</v>
      </c>
      <c r="B191" s="42" t="s">
        <v>610</v>
      </c>
      <c r="C191" s="146" t="s">
        <v>34</v>
      </c>
      <c r="E191" s="62"/>
      <c r="F191" s="62"/>
      <c r="G191" s="62"/>
    </row>
    <row r="192" spans="1:7" x14ac:dyDescent="0.25">
      <c r="A192" s="25" t="s">
        <v>1284</v>
      </c>
      <c r="B192" s="42" t="s">
        <v>610</v>
      </c>
      <c r="C192" s="146" t="s">
        <v>34</v>
      </c>
      <c r="E192" s="62"/>
      <c r="F192" s="62"/>
      <c r="G192" s="62"/>
    </row>
    <row r="193" spans="1:7" x14ac:dyDescent="0.25">
      <c r="A193" s="25" t="s">
        <v>1285</v>
      </c>
      <c r="B193" s="42" t="s">
        <v>610</v>
      </c>
      <c r="C193" s="146" t="s">
        <v>34</v>
      </c>
      <c r="E193" s="62"/>
      <c r="F193" s="62"/>
      <c r="G193" s="62"/>
    </row>
    <row r="194" spans="1:7" x14ac:dyDescent="0.25">
      <c r="A194" s="25" t="s">
        <v>1286</v>
      </c>
      <c r="B194" s="42" t="s">
        <v>610</v>
      </c>
      <c r="C194" s="146" t="s">
        <v>34</v>
      </c>
      <c r="E194" s="62"/>
      <c r="F194" s="62"/>
      <c r="G194" s="62"/>
    </row>
    <row r="195" spans="1:7" x14ac:dyDescent="0.25">
      <c r="A195" s="25" t="s">
        <v>1287</v>
      </c>
      <c r="B195" s="129" t="s">
        <v>610</v>
      </c>
      <c r="C195" s="146" t="s">
        <v>34</v>
      </c>
      <c r="E195" s="62"/>
      <c r="F195" s="62"/>
      <c r="G195" s="62"/>
    </row>
    <row r="196" spans="1:7" x14ac:dyDescent="0.25">
      <c r="A196" s="25" t="s">
        <v>1288</v>
      </c>
      <c r="B196" s="42" t="s">
        <v>610</v>
      </c>
      <c r="C196" s="146" t="s">
        <v>34</v>
      </c>
      <c r="E196" s="62"/>
      <c r="F196" s="62"/>
      <c r="G196" s="62"/>
    </row>
    <row r="197" spans="1:7" x14ac:dyDescent="0.25">
      <c r="A197" s="25" t="s">
        <v>1289</v>
      </c>
      <c r="B197" s="42" t="s">
        <v>610</v>
      </c>
      <c r="C197" s="146" t="s">
        <v>34</v>
      </c>
      <c r="E197" s="62"/>
      <c r="F197" s="62"/>
    </row>
    <row r="198" spans="1:7" x14ac:dyDescent="0.25">
      <c r="A198" s="25" t="s">
        <v>1290</v>
      </c>
      <c r="B198" s="42" t="s">
        <v>610</v>
      </c>
      <c r="C198" s="146" t="s">
        <v>34</v>
      </c>
      <c r="E198" s="62"/>
      <c r="F198" s="62"/>
    </row>
    <row r="199" spans="1:7" x14ac:dyDescent="0.25">
      <c r="A199" s="25" t="s">
        <v>1291</v>
      </c>
      <c r="B199" s="42" t="s">
        <v>610</v>
      </c>
      <c r="C199" s="146" t="s">
        <v>34</v>
      </c>
      <c r="E199" s="62"/>
      <c r="F199" s="62"/>
    </row>
    <row r="200" spans="1:7" x14ac:dyDescent="0.25">
      <c r="A200" s="25" t="s">
        <v>1292</v>
      </c>
      <c r="B200" s="42" t="s">
        <v>610</v>
      </c>
      <c r="C200" s="146" t="s">
        <v>34</v>
      </c>
      <c r="E200" s="62"/>
      <c r="F200" s="62"/>
    </row>
    <row r="201" spans="1:7" x14ac:dyDescent="0.25">
      <c r="A201" s="25" t="s">
        <v>1293</v>
      </c>
      <c r="B201" s="42" t="s">
        <v>610</v>
      </c>
      <c r="C201" s="146" t="s">
        <v>34</v>
      </c>
      <c r="E201" s="62"/>
      <c r="F201" s="62"/>
    </row>
    <row r="202" spans="1:7" x14ac:dyDescent="0.25">
      <c r="A202" s="25" t="s">
        <v>1294</v>
      </c>
      <c r="B202" s="42" t="s">
        <v>610</v>
      </c>
      <c r="C202" s="146" t="s">
        <v>34</v>
      </c>
    </row>
    <row r="203" spans="1:7" x14ac:dyDescent="0.25">
      <c r="A203" s="25" t="s">
        <v>1295</v>
      </c>
      <c r="B203" s="42" t="s">
        <v>610</v>
      </c>
      <c r="C203" s="146" t="s">
        <v>34</v>
      </c>
    </row>
    <row r="204" spans="1:7" x14ac:dyDescent="0.25">
      <c r="A204" s="25" t="s">
        <v>1296</v>
      </c>
      <c r="B204" s="42" t="s">
        <v>610</v>
      </c>
      <c r="C204" s="146" t="s">
        <v>34</v>
      </c>
    </row>
    <row r="205" spans="1:7" x14ac:dyDescent="0.25">
      <c r="A205" s="25" t="s">
        <v>1297</v>
      </c>
      <c r="B205" s="42" t="s">
        <v>610</v>
      </c>
      <c r="C205" s="146" t="s">
        <v>34</v>
      </c>
    </row>
    <row r="206" spans="1:7" x14ac:dyDescent="0.25">
      <c r="A206" s="25" t="s">
        <v>1298</v>
      </c>
      <c r="B206" s="42" t="s">
        <v>610</v>
      </c>
      <c r="C206" s="146" t="s">
        <v>34</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1304</v>
      </c>
      <c r="B1" s="149"/>
      <c r="C1" s="158" t="s">
        <v>1700</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32</v>
      </c>
      <c r="B5" s="36" t="s">
        <v>1306</v>
      </c>
      <c r="C5" s="82" t="s">
        <v>1714</v>
      </c>
    </row>
    <row r="6" spans="1:13" x14ac:dyDescent="0.25">
      <c r="A6" s="1" t="s">
        <v>1307</v>
      </c>
      <c r="B6" s="39" t="s">
        <v>1308</v>
      </c>
      <c r="C6" s="25" t="s">
        <v>34</v>
      </c>
    </row>
    <row r="7" spans="1:13" x14ac:dyDescent="0.25">
      <c r="A7" s="1" t="s">
        <v>1309</v>
      </c>
      <c r="B7" s="39" t="s">
        <v>1310</v>
      </c>
      <c r="C7" s="25" t="s">
        <v>34</v>
      </c>
    </row>
    <row r="8" spans="1:13" x14ac:dyDescent="0.25">
      <c r="A8" s="1" t="s">
        <v>1311</v>
      </c>
      <c r="B8" s="39" t="s">
        <v>1312</v>
      </c>
      <c r="C8" s="25" t="s">
        <v>34</v>
      </c>
    </row>
    <row r="9" spans="1:13" x14ac:dyDescent="0.25">
      <c r="A9" s="1" t="s">
        <v>1313</v>
      </c>
      <c r="B9" s="39" t="s">
        <v>1314</v>
      </c>
      <c r="C9" s="25" t="s">
        <v>34</v>
      </c>
    </row>
    <row r="10" spans="1:13" ht="44.25" customHeight="1" x14ac:dyDescent="0.25">
      <c r="A10" s="1" t="s">
        <v>1315</v>
      </c>
      <c r="B10" s="39" t="s">
        <v>1534</v>
      </c>
      <c r="C10" s="25" t="s">
        <v>34</v>
      </c>
    </row>
    <row r="11" spans="1:13" ht="54.75" customHeight="1" x14ac:dyDescent="0.25">
      <c r="A11" s="1" t="s">
        <v>1316</v>
      </c>
      <c r="B11" s="39" t="s">
        <v>1317</v>
      </c>
      <c r="C11" s="25" t="s">
        <v>34</v>
      </c>
    </row>
    <row r="12" spans="1:13" x14ac:dyDescent="0.25">
      <c r="A12" s="1" t="s">
        <v>1318</v>
      </c>
      <c r="B12" s="39" t="s">
        <v>1319</v>
      </c>
      <c r="C12" s="25" t="s">
        <v>34</v>
      </c>
    </row>
    <row r="13" spans="1:13" x14ac:dyDescent="0.25">
      <c r="A13" s="1" t="s">
        <v>1320</v>
      </c>
      <c r="B13" s="39" t="s">
        <v>1321</v>
      </c>
      <c r="C13" s="25"/>
    </row>
    <row r="14" spans="1:13" ht="30" x14ac:dyDescent="0.25">
      <c r="A14" s="1" t="s">
        <v>1322</v>
      </c>
      <c r="B14" s="39" t="s">
        <v>1323</v>
      </c>
      <c r="C14" s="25"/>
    </row>
    <row r="15" spans="1:13" x14ac:dyDescent="0.25">
      <c r="A15" s="1" t="s">
        <v>1324</v>
      </c>
      <c r="B15" s="39" t="s">
        <v>1325</v>
      </c>
      <c r="C15" s="25"/>
    </row>
    <row r="16" spans="1:13" ht="30" x14ac:dyDescent="0.25">
      <c r="A16" s="1" t="s">
        <v>1326</v>
      </c>
      <c r="B16" s="43" t="s">
        <v>1327</v>
      </c>
      <c r="C16" s="25" t="s">
        <v>34</v>
      </c>
    </row>
    <row r="17" spans="1:3" ht="30" customHeight="1" x14ac:dyDescent="0.25">
      <c r="A17" s="1" t="s">
        <v>1328</v>
      </c>
      <c r="B17" s="43" t="s">
        <v>1329</v>
      </c>
      <c r="C17" s="25" t="s">
        <v>34</v>
      </c>
    </row>
    <row r="18" spans="1:3" x14ac:dyDescent="0.25">
      <c r="A18" s="1" t="s">
        <v>1330</v>
      </c>
      <c r="B18" s="43" t="s">
        <v>1331</v>
      </c>
      <c r="C18" s="25" t="s">
        <v>34</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1699</v>
      </c>
      <c r="B30" s="43"/>
      <c r="C30" s="25"/>
    </row>
    <row r="31" spans="1:3" ht="18.75" x14ac:dyDescent="0.25">
      <c r="A31" s="36"/>
      <c r="B31" s="36" t="s">
        <v>1351</v>
      </c>
      <c r="C31" s="82" t="s">
        <v>1714</v>
      </c>
    </row>
    <row r="32" spans="1:3" x14ac:dyDescent="0.25">
      <c r="A32" s="1" t="s">
        <v>1352</v>
      </c>
      <c r="B32" s="39" t="s">
        <v>1353</v>
      </c>
      <c r="C32" s="25" t="s">
        <v>34</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9" zoomScale="80" zoomScaleNormal="80" workbookViewId="0">
      <selection activeCell="C5" sqref="C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1" t="s">
        <v>1669</v>
      </c>
      <c r="B1" s="181"/>
    </row>
    <row r="2" spans="1:13" ht="31.5" x14ac:dyDescent="0.25">
      <c r="A2" s="149" t="s">
        <v>1668</v>
      </c>
      <c r="B2" s="149"/>
      <c r="C2" s="23"/>
      <c r="D2" s="23"/>
      <c r="E2" s="23"/>
      <c r="F2" s="158" t="s">
        <v>1700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1707</v>
      </c>
      <c r="D4" s="26"/>
      <c r="E4" s="26"/>
      <c r="F4" s="23"/>
      <c r="G4" s="23"/>
      <c r="H4" s="23"/>
      <c r="I4" s="36" t="s">
        <v>1661</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1667</v>
      </c>
      <c r="H7" s="23"/>
      <c r="I7" s="100" t="s">
        <v>1347</v>
      </c>
      <c r="J7" s="25" t="s">
        <v>1348</v>
      </c>
      <c r="L7" s="23"/>
      <c r="M7" s="23"/>
    </row>
    <row r="8" spans="1:13" x14ac:dyDescent="0.25">
      <c r="B8" s="33" t="s">
        <v>1582</v>
      </c>
      <c r="H8" s="23"/>
      <c r="I8" s="100" t="s">
        <v>1659</v>
      </c>
      <c r="J8" s="25" t="s">
        <v>1660</v>
      </c>
      <c r="L8" s="23"/>
      <c r="M8" s="23"/>
    </row>
    <row r="9" spans="1:13" ht="15.75" thickBot="1" x14ac:dyDescent="0.3">
      <c r="B9" s="34" t="s">
        <v>1604</v>
      </c>
      <c r="H9" s="23"/>
      <c r="L9" s="23"/>
      <c r="M9" s="23"/>
    </row>
    <row r="10" spans="1:13" x14ac:dyDescent="0.25">
      <c r="B10" s="35"/>
      <c r="H10" s="23"/>
      <c r="I10" s="101" t="s">
        <v>1663</v>
      </c>
      <c r="L10" s="23"/>
      <c r="M10" s="23"/>
    </row>
    <row r="11" spans="1:13" x14ac:dyDescent="0.25">
      <c r="B11" s="35"/>
      <c r="H11" s="23"/>
      <c r="I11" s="101" t="s">
        <v>1665</v>
      </c>
      <c r="L11" s="23"/>
      <c r="M11" s="23"/>
    </row>
    <row r="12" spans="1:13" ht="37.5" x14ac:dyDescent="0.25">
      <c r="A12" s="36" t="s">
        <v>32</v>
      </c>
      <c r="B12" s="36" t="s">
        <v>1650</v>
      </c>
      <c r="C12" s="37"/>
      <c r="D12" s="37"/>
      <c r="E12" s="37"/>
      <c r="F12" s="37"/>
      <c r="G12" s="37"/>
      <c r="H12" s="23"/>
      <c r="L12" s="23"/>
      <c r="M12" s="23"/>
    </row>
    <row r="13" spans="1:13" ht="15" customHeight="1" x14ac:dyDescent="0.25">
      <c r="A13" s="44"/>
      <c r="B13" s="45" t="s">
        <v>1581</v>
      </c>
      <c r="C13" s="44" t="s">
        <v>1649</v>
      </c>
      <c r="D13" s="44" t="s">
        <v>1662</v>
      </c>
      <c r="E13" s="46"/>
      <c r="F13" s="47"/>
      <c r="G13" s="47"/>
      <c r="H13" s="23"/>
      <c r="L13" s="23"/>
      <c r="M13" s="23"/>
    </row>
    <row r="14" spans="1:13" x14ac:dyDescent="0.25">
      <c r="A14" s="25" t="s">
        <v>1570</v>
      </c>
      <c r="B14" s="42" t="s">
        <v>1535</v>
      </c>
      <c r="C14" s="108" t="s">
        <v>1345</v>
      </c>
      <c r="D14" s="108" t="s">
        <v>1345</v>
      </c>
      <c r="E14" s="31"/>
      <c r="F14" s="31"/>
      <c r="G14" s="31"/>
      <c r="H14" s="23"/>
      <c r="L14" s="23"/>
      <c r="M14" s="23"/>
    </row>
    <row r="15" spans="1:13" x14ac:dyDescent="0.25">
      <c r="A15" s="25" t="s">
        <v>1571</v>
      </c>
      <c r="B15" s="42" t="s">
        <v>432</v>
      </c>
      <c r="C15" s="108" t="s">
        <v>1345</v>
      </c>
      <c r="D15" s="108" t="s">
        <v>1345</v>
      </c>
      <c r="E15" s="31"/>
      <c r="F15" s="31"/>
      <c r="G15" s="31"/>
      <c r="H15" s="23"/>
      <c r="L15" s="23"/>
      <c r="M15" s="23"/>
    </row>
    <row r="16" spans="1:13" x14ac:dyDescent="0.25">
      <c r="A16" s="25" t="s">
        <v>1572</v>
      </c>
      <c r="B16" s="42" t="s">
        <v>1536</v>
      </c>
      <c r="C16" s="108" t="s">
        <v>1345</v>
      </c>
      <c r="D16" s="108" t="s">
        <v>1345</v>
      </c>
      <c r="E16" s="31"/>
      <c r="F16" s="31"/>
      <c r="G16" s="31"/>
      <c r="H16" s="23"/>
      <c r="L16" s="23"/>
      <c r="M16" s="23"/>
    </row>
    <row r="17" spans="1:13" x14ac:dyDescent="0.25">
      <c r="A17" s="25" t="s">
        <v>1573</v>
      </c>
      <c r="B17" s="42" t="s">
        <v>1537</v>
      </c>
      <c r="C17" s="108" t="s">
        <v>1345</v>
      </c>
      <c r="D17" s="108" t="s">
        <v>1345</v>
      </c>
      <c r="E17" s="31"/>
      <c r="F17" s="31"/>
      <c r="G17" s="31"/>
      <c r="H17" s="23"/>
      <c r="L17" s="23"/>
      <c r="M17" s="23"/>
    </row>
    <row r="18" spans="1:13" x14ac:dyDescent="0.25">
      <c r="A18" s="25" t="s">
        <v>1574</v>
      </c>
      <c r="B18" s="42" t="s">
        <v>1538</v>
      </c>
      <c r="C18" s="108" t="s">
        <v>1345</v>
      </c>
      <c r="D18" s="108" t="s">
        <v>1345</v>
      </c>
      <c r="E18" s="31"/>
      <c r="F18" s="31"/>
      <c r="G18" s="31"/>
      <c r="H18" s="23"/>
      <c r="L18" s="23"/>
      <c r="M18" s="23"/>
    </row>
    <row r="19" spans="1:13" x14ac:dyDescent="0.25">
      <c r="A19" s="25" t="s">
        <v>1575</v>
      </c>
      <c r="B19" s="42" t="s">
        <v>1539</v>
      </c>
      <c r="C19" s="108" t="s">
        <v>1345</v>
      </c>
      <c r="D19" s="108" t="s">
        <v>1345</v>
      </c>
      <c r="E19" s="31"/>
      <c r="F19" s="31"/>
      <c r="G19" s="31"/>
      <c r="H19" s="23"/>
      <c r="L19" s="23"/>
      <c r="M19" s="23"/>
    </row>
    <row r="20" spans="1:13" x14ac:dyDescent="0.25">
      <c r="A20" s="25" t="s">
        <v>1576</v>
      </c>
      <c r="B20" s="42" t="s">
        <v>1540</v>
      </c>
      <c r="C20" s="108" t="s">
        <v>1345</v>
      </c>
      <c r="D20" s="108" t="s">
        <v>1345</v>
      </c>
      <c r="E20" s="31"/>
      <c r="F20" s="31"/>
      <c r="G20" s="31"/>
      <c r="H20" s="23"/>
      <c r="L20" s="23"/>
      <c r="M20" s="23"/>
    </row>
    <row r="21" spans="1:13" x14ac:dyDescent="0.25">
      <c r="A21" s="25" t="s">
        <v>1577</v>
      </c>
      <c r="B21" s="42" t="s">
        <v>1541</v>
      </c>
      <c r="C21" s="108" t="s">
        <v>1345</v>
      </c>
      <c r="D21" s="108" t="s">
        <v>1345</v>
      </c>
      <c r="E21" s="31"/>
      <c r="F21" s="31"/>
      <c r="G21" s="31"/>
      <c r="H21" s="23"/>
      <c r="L21" s="23"/>
      <c r="M21" s="23"/>
    </row>
    <row r="22" spans="1:13" x14ac:dyDescent="0.25">
      <c r="A22" s="25" t="s">
        <v>1578</v>
      </c>
      <c r="B22" s="42" t="s">
        <v>1542</v>
      </c>
      <c r="C22" s="108" t="s">
        <v>1345</v>
      </c>
      <c r="D22" s="108" t="s">
        <v>1345</v>
      </c>
      <c r="E22" s="31"/>
      <c r="F22" s="31"/>
      <c r="G22" s="31"/>
      <c r="H22" s="23"/>
      <c r="L22" s="23"/>
      <c r="M22" s="23"/>
    </row>
    <row r="23" spans="1:13" x14ac:dyDescent="0.25">
      <c r="A23" s="25" t="s">
        <v>1579</v>
      </c>
      <c r="B23" s="42" t="s">
        <v>1645</v>
      </c>
      <c r="C23" s="108" t="s">
        <v>1345</v>
      </c>
      <c r="D23" s="108" t="s">
        <v>1345</v>
      </c>
      <c r="E23" s="31"/>
      <c r="F23" s="31"/>
      <c r="G23" s="31"/>
      <c r="H23" s="23"/>
      <c r="L23" s="23"/>
      <c r="M23" s="23"/>
    </row>
    <row r="24" spans="1:13" ht="30" x14ac:dyDescent="0.25">
      <c r="A24" s="25" t="s">
        <v>1647</v>
      </c>
      <c r="B24" s="42" t="s">
        <v>1646</v>
      </c>
      <c r="C24" s="108" t="s">
        <v>1751</v>
      </c>
      <c r="D24" s="108" t="s">
        <v>1345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1658</v>
      </c>
      <c r="D34" s="44" t="s">
        <v>1662</v>
      </c>
      <c r="E34" s="44" t="s">
        <v>1544</v>
      </c>
      <c r="F34" s="47"/>
      <c r="G34" s="47"/>
      <c r="H34" s="23"/>
      <c r="L34" s="23"/>
      <c r="M34" s="23"/>
    </row>
    <row r="35" spans="1:13" x14ac:dyDescent="0.25">
      <c r="A35" s="25" t="s">
        <v>1605</v>
      </c>
      <c r="B35" s="129" t="s">
        <v>1752</v>
      </c>
      <c r="C35" s="108" t="s">
        <v>1345</v>
      </c>
      <c r="D35" s="108" t="s">
        <v>1345</v>
      </c>
      <c r="E35" s="108" t="s">
        <v>1345</v>
      </c>
      <c r="F35" s="99"/>
      <c r="G35" s="99"/>
      <c r="H35" s="23"/>
      <c r="L35" s="23"/>
      <c r="M35" s="23"/>
    </row>
    <row r="36" spans="1:13" x14ac:dyDescent="0.25">
      <c r="A36" s="25" t="s">
        <v>1606</v>
      </c>
      <c r="B36" s="42" t="s">
        <v>1545</v>
      </c>
      <c r="C36" s="108" t="s">
        <v>1345</v>
      </c>
      <c r="D36" s="108" t="s">
        <v>1345</v>
      </c>
      <c r="E36" s="108" t="s">
        <v>1345</v>
      </c>
      <c r="H36" s="23"/>
      <c r="L36" s="23"/>
      <c r="M36" s="23"/>
    </row>
    <row r="37" spans="1:13" x14ac:dyDescent="0.25">
      <c r="A37" s="25" t="s">
        <v>1607</v>
      </c>
      <c r="B37" s="42" t="s">
        <v>1546</v>
      </c>
      <c r="C37" s="108" t="s">
        <v>1345</v>
      </c>
      <c r="D37" s="108" t="s">
        <v>1345</v>
      </c>
      <c r="E37" s="108" t="s">
        <v>1345</v>
      </c>
      <c r="H37" s="23"/>
      <c r="L37" s="23"/>
      <c r="M37" s="23"/>
    </row>
    <row r="38" spans="1:13" x14ac:dyDescent="0.25">
      <c r="A38" s="25" t="s">
        <v>1608</v>
      </c>
      <c r="B38" s="42" t="s">
        <v>1547</v>
      </c>
      <c r="C38" s="108" t="s">
        <v>1345</v>
      </c>
      <c r="D38" s="108" t="s">
        <v>1345</v>
      </c>
      <c r="E38" s="108" t="s">
        <v>1345</v>
      </c>
      <c r="H38" s="23"/>
      <c r="L38" s="23"/>
      <c r="M38" s="23"/>
    </row>
    <row r="39" spans="1:13" x14ac:dyDescent="0.25">
      <c r="A39" s="25" t="s">
        <v>1609</v>
      </c>
      <c r="B39" s="42" t="s">
        <v>1548</v>
      </c>
      <c r="C39" s="108" t="s">
        <v>1345</v>
      </c>
      <c r="D39" s="108" t="s">
        <v>1345</v>
      </c>
      <c r="E39" s="108" t="s">
        <v>1345</v>
      </c>
      <c r="H39" s="23"/>
      <c r="L39" s="23"/>
      <c r="M39" s="23"/>
    </row>
    <row r="40" spans="1:13" x14ac:dyDescent="0.25">
      <c r="A40" s="25" t="s">
        <v>1610</v>
      </c>
      <c r="B40" s="42" t="s">
        <v>1549</v>
      </c>
      <c r="C40" s="108" t="s">
        <v>1345</v>
      </c>
      <c r="D40" s="108" t="s">
        <v>1345</v>
      </c>
      <c r="E40" s="108" t="s">
        <v>1345</v>
      </c>
      <c r="H40" s="23"/>
      <c r="L40" s="23"/>
      <c r="M40" s="23"/>
    </row>
    <row r="41" spans="1:13" x14ac:dyDescent="0.25">
      <c r="A41" s="25" t="s">
        <v>1611</v>
      </c>
      <c r="B41" s="42" t="s">
        <v>1550</v>
      </c>
      <c r="C41" s="108" t="s">
        <v>1345</v>
      </c>
      <c r="D41" s="108" t="s">
        <v>1345</v>
      </c>
      <c r="E41" s="108" t="s">
        <v>1345</v>
      </c>
      <c r="H41" s="23"/>
      <c r="L41" s="23"/>
      <c r="M41" s="23"/>
    </row>
    <row r="42" spans="1:13" x14ac:dyDescent="0.25">
      <c r="A42" s="25" t="s">
        <v>1612</v>
      </c>
      <c r="B42" s="42" t="s">
        <v>1551</v>
      </c>
      <c r="C42" s="108" t="s">
        <v>1345</v>
      </c>
      <c r="D42" s="108" t="s">
        <v>1345</v>
      </c>
      <c r="E42" s="108" t="s">
        <v>1345</v>
      </c>
      <c r="H42" s="23"/>
      <c r="L42" s="23"/>
      <c r="M42" s="23"/>
    </row>
    <row r="43" spans="1:13" x14ac:dyDescent="0.25">
      <c r="A43" s="25" t="s">
        <v>1613</v>
      </c>
      <c r="B43" s="42" t="s">
        <v>1552</v>
      </c>
      <c r="C43" s="108" t="s">
        <v>1345</v>
      </c>
      <c r="D43" s="108" t="s">
        <v>1345</v>
      </c>
      <c r="E43" s="108" t="s">
        <v>1345</v>
      </c>
      <c r="H43" s="23"/>
      <c r="L43" s="23"/>
      <c r="M43" s="23"/>
    </row>
    <row r="44" spans="1:13" x14ac:dyDescent="0.25">
      <c r="A44" s="25" t="s">
        <v>1614</v>
      </c>
      <c r="B44" s="42" t="s">
        <v>1553</v>
      </c>
      <c r="C44" s="108" t="s">
        <v>1345</v>
      </c>
      <c r="D44" s="108" t="s">
        <v>1345</v>
      </c>
      <c r="E44" s="108" t="s">
        <v>1345</v>
      </c>
      <c r="H44" s="23"/>
      <c r="L44" s="23"/>
      <c r="M44" s="23"/>
    </row>
    <row r="45" spans="1:13" x14ac:dyDescent="0.25">
      <c r="A45" s="25" t="s">
        <v>1615</v>
      </c>
      <c r="B45" s="42" t="s">
        <v>1554</v>
      </c>
      <c r="C45" s="108" t="s">
        <v>1345</v>
      </c>
      <c r="D45" s="108" t="s">
        <v>1345</v>
      </c>
      <c r="E45" s="108" t="s">
        <v>1345</v>
      </c>
      <c r="H45" s="23"/>
      <c r="L45" s="23"/>
      <c r="M45" s="23"/>
    </row>
    <row r="46" spans="1:13" x14ac:dyDescent="0.25">
      <c r="A46" s="25" t="s">
        <v>1616</v>
      </c>
      <c r="B46" s="42" t="s">
        <v>1555</v>
      </c>
      <c r="C46" s="108" t="s">
        <v>1345</v>
      </c>
      <c r="D46" s="108" t="s">
        <v>1345</v>
      </c>
      <c r="E46" s="108" t="s">
        <v>1345</v>
      </c>
      <c r="H46" s="23"/>
      <c r="L46" s="23"/>
      <c r="M46" s="23"/>
    </row>
    <row r="47" spans="1:13" x14ac:dyDescent="0.25">
      <c r="A47" s="25" t="s">
        <v>1617</v>
      </c>
      <c r="B47" s="42" t="s">
        <v>1556</v>
      </c>
      <c r="C47" s="108" t="s">
        <v>1345</v>
      </c>
      <c r="D47" s="108" t="s">
        <v>1345</v>
      </c>
      <c r="E47" s="108" t="s">
        <v>1345</v>
      </c>
      <c r="H47" s="23"/>
      <c r="L47" s="23"/>
      <c r="M47" s="23"/>
    </row>
    <row r="48" spans="1:13" x14ac:dyDescent="0.25">
      <c r="A48" s="25" t="s">
        <v>1618</v>
      </c>
      <c r="B48" s="42" t="s">
        <v>1557</v>
      </c>
      <c r="C48" s="108" t="s">
        <v>1345</v>
      </c>
      <c r="D48" s="108" t="s">
        <v>1345</v>
      </c>
      <c r="E48" s="108" t="s">
        <v>1345</v>
      </c>
      <c r="H48" s="23"/>
      <c r="L48" s="23"/>
      <c r="M48" s="23"/>
    </row>
    <row r="49" spans="1:13" x14ac:dyDescent="0.25">
      <c r="A49" s="25" t="s">
        <v>1619</v>
      </c>
      <c r="B49" s="42" t="s">
        <v>1558</v>
      </c>
      <c r="C49" s="108" t="s">
        <v>1345</v>
      </c>
      <c r="D49" s="108" t="s">
        <v>1345</v>
      </c>
      <c r="E49" s="108" t="s">
        <v>1345</v>
      </c>
      <c r="H49" s="23"/>
      <c r="L49" s="23"/>
      <c r="M49" s="23"/>
    </row>
    <row r="50" spans="1:13" x14ac:dyDescent="0.25">
      <c r="A50" s="25" t="s">
        <v>1620</v>
      </c>
      <c r="B50" s="42" t="s">
        <v>1559</v>
      </c>
      <c r="C50" s="108" t="s">
        <v>1345</v>
      </c>
      <c r="D50" s="108" t="s">
        <v>1345</v>
      </c>
      <c r="E50" s="108" t="s">
        <v>1345</v>
      </c>
      <c r="H50" s="23"/>
      <c r="L50" s="23"/>
      <c r="M50" s="23"/>
    </row>
    <row r="51" spans="1:13" x14ac:dyDescent="0.25">
      <c r="A51" s="25" t="s">
        <v>1621</v>
      </c>
      <c r="B51" s="42" t="s">
        <v>1560</v>
      </c>
      <c r="C51" s="108" t="s">
        <v>1345</v>
      </c>
      <c r="D51" s="108" t="s">
        <v>1345</v>
      </c>
      <c r="E51" s="108" t="s">
        <v>1345</v>
      </c>
      <c r="H51" s="23"/>
      <c r="L51" s="23"/>
      <c r="M51" s="23"/>
    </row>
    <row r="52" spans="1:13" x14ac:dyDescent="0.25">
      <c r="A52" s="25" t="s">
        <v>1622</v>
      </c>
      <c r="B52" s="42" t="s">
        <v>1561</v>
      </c>
      <c r="C52" s="108" t="s">
        <v>1345</v>
      </c>
      <c r="D52" s="108" t="s">
        <v>1345</v>
      </c>
      <c r="E52" s="108" t="s">
        <v>1345</v>
      </c>
      <c r="H52" s="23"/>
      <c r="L52" s="23"/>
      <c r="M52" s="23"/>
    </row>
    <row r="53" spans="1:13" x14ac:dyDescent="0.25">
      <c r="A53" s="25" t="s">
        <v>1623</v>
      </c>
      <c r="B53" s="42" t="s">
        <v>1562</v>
      </c>
      <c r="C53" s="108" t="s">
        <v>1345</v>
      </c>
      <c r="D53" s="108" t="s">
        <v>1345</v>
      </c>
      <c r="E53" s="108" t="s">
        <v>1345</v>
      </c>
      <c r="H53" s="23"/>
      <c r="L53" s="23"/>
      <c r="M53" s="23"/>
    </row>
    <row r="54" spans="1:13" x14ac:dyDescent="0.25">
      <c r="A54" s="25" t="s">
        <v>1624</v>
      </c>
      <c r="B54" s="42" t="s">
        <v>1563</v>
      </c>
      <c r="C54" s="108" t="s">
        <v>1345</v>
      </c>
      <c r="D54" s="108" t="s">
        <v>1345</v>
      </c>
      <c r="E54" s="108" t="s">
        <v>1345</v>
      </c>
      <c r="H54" s="23"/>
      <c r="L54" s="23"/>
      <c r="M54" s="23"/>
    </row>
    <row r="55" spans="1:13" x14ac:dyDescent="0.25">
      <c r="A55" s="25" t="s">
        <v>1625</v>
      </c>
      <c r="B55" s="42" t="s">
        <v>1564</v>
      </c>
      <c r="C55" s="108" t="s">
        <v>1345</v>
      </c>
      <c r="D55" s="108" t="s">
        <v>1345</v>
      </c>
      <c r="E55" s="108" t="s">
        <v>1345</v>
      </c>
      <c r="H55" s="23"/>
      <c r="L55" s="23"/>
      <c r="M55" s="23"/>
    </row>
    <row r="56" spans="1:13" x14ac:dyDescent="0.25">
      <c r="A56" s="25" t="s">
        <v>1626</v>
      </c>
      <c r="B56" s="42" t="s">
        <v>1565</v>
      </c>
      <c r="C56" s="108" t="s">
        <v>1345</v>
      </c>
      <c r="D56" s="108" t="s">
        <v>1345</v>
      </c>
      <c r="E56" s="108" t="s">
        <v>1345</v>
      </c>
      <c r="H56" s="23"/>
      <c r="L56" s="23"/>
      <c r="M56" s="23"/>
    </row>
    <row r="57" spans="1:13" x14ac:dyDescent="0.25">
      <c r="A57" s="25" t="s">
        <v>1627</v>
      </c>
      <c r="B57" s="42" t="s">
        <v>1566</v>
      </c>
      <c r="C57" s="108" t="s">
        <v>1345</v>
      </c>
      <c r="D57" s="108" t="s">
        <v>1345</v>
      </c>
      <c r="E57" s="108" t="s">
        <v>1345</v>
      </c>
      <c r="H57" s="23"/>
      <c r="L57" s="23"/>
      <c r="M57" s="23"/>
    </row>
    <row r="58" spans="1:13" x14ac:dyDescent="0.25">
      <c r="A58" s="25" t="s">
        <v>1628</v>
      </c>
      <c r="B58" s="42" t="s">
        <v>1567</v>
      </c>
      <c r="C58" s="108" t="s">
        <v>1345</v>
      </c>
      <c r="D58" s="108" t="s">
        <v>1345</v>
      </c>
      <c r="E58" s="108" t="s">
        <v>1345</v>
      </c>
      <c r="H58" s="23"/>
      <c r="L58" s="23"/>
      <c r="M58" s="23"/>
    </row>
    <row r="59" spans="1:13" x14ac:dyDescent="0.25">
      <c r="A59" s="25" t="s">
        <v>1629</v>
      </c>
      <c r="B59" s="42" t="s">
        <v>1568</v>
      </c>
      <c r="C59" s="108" t="s">
        <v>1345</v>
      </c>
      <c r="D59" s="108" t="s">
        <v>1345</v>
      </c>
      <c r="E59" s="108" t="s">
        <v>1345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37.5" x14ac:dyDescent="0.25">
      <c r="A73" s="37"/>
      <c r="B73" s="36" t="s">
        <v>1604</v>
      </c>
      <c r="C73" s="37"/>
      <c r="D73" s="37"/>
      <c r="E73" s="37"/>
      <c r="F73" s="37"/>
      <c r="G73" s="37"/>
      <c r="H73" s="23"/>
    </row>
    <row r="74" spans="1:14" ht="15" customHeight="1" x14ac:dyDescent="0.25">
      <c r="A74" s="44"/>
      <c r="B74" s="45" t="s">
        <v>918</v>
      </c>
      <c r="C74" s="44" t="s">
        <v>1666</v>
      </c>
      <c r="D74" s="44"/>
      <c r="E74" s="47"/>
      <c r="F74" s="47"/>
      <c r="G74" s="47"/>
      <c r="H74" s="55"/>
      <c r="I74" s="55"/>
      <c r="J74" s="55"/>
      <c r="K74" s="55"/>
      <c r="L74" s="55"/>
      <c r="M74" s="55"/>
      <c r="N74" s="55"/>
    </row>
    <row r="75" spans="1:14" x14ac:dyDescent="0.25">
      <c r="A75" s="25" t="s">
        <v>1630</v>
      </c>
      <c r="B75" s="25" t="s">
        <v>1648</v>
      </c>
      <c r="C75" s="163">
        <v>40.578093469279445</v>
      </c>
      <c r="H75" s="23"/>
    </row>
    <row r="76" spans="1:14" x14ac:dyDescent="0.25">
      <c r="A76" s="25" t="s">
        <v>1631</v>
      </c>
      <c r="B76" s="25" t="s">
        <v>1664</v>
      </c>
      <c r="C76" s="156">
        <v>202.81984454335011</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516</v>
      </c>
      <c r="D81" s="44" t="s">
        <v>517</v>
      </c>
      <c r="E81" s="47" t="s">
        <v>930</v>
      </c>
      <c r="F81" s="47" t="s">
        <v>1115</v>
      </c>
      <c r="G81" s="47" t="s">
        <v>1657</v>
      </c>
      <c r="H81" s="23"/>
    </row>
    <row r="82" spans="1:8" x14ac:dyDescent="0.25">
      <c r="A82" s="25" t="s">
        <v>1637</v>
      </c>
      <c r="B82" s="25" t="s">
        <v>1651</v>
      </c>
      <c r="C82" s="172">
        <v>1.4950472424470429E-2</v>
      </c>
      <c r="D82" s="172">
        <v>2.8152953256094806E-2</v>
      </c>
      <c r="E82" s="108" t="s">
        <v>1345</v>
      </c>
      <c r="F82" s="108" t="s">
        <v>1345</v>
      </c>
      <c r="G82" s="173">
        <v>2.0274390080826016E-2</v>
      </c>
      <c r="H82" s="23"/>
    </row>
    <row r="83" spans="1:8" x14ac:dyDescent="0.25">
      <c r="A83" s="25" t="s">
        <v>1638</v>
      </c>
      <c r="B83" s="25" t="s">
        <v>1654</v>
      </c>
      <c r="C83" s="172">
        <v>2.0109360535095705E-3</v>
      </c>
      <c r="D83" s="172">
        <v>9.1598901373143842E-3</v>
      </c>
      <c r="E83" s="108" t="s">
        <v>1345</v>
      </c>
      <c r="F83" s="108" t="s">
        <v>1345</v>
      </c>
      <c r="G83" s="173">
        <v>4.8937611343607655E-3</v>
      </c>
      <c r="H83" s="23"/>
    </row>
    <row r="84" spans="1:8" x14ac:dyDescent="0.25">
      <c r="A84" s="25" t="s">
        <v>1639</v>
      </c>
      <c r="B84" s="25" t="s">
        <v>1652</v>
      </c>
      <c r="C84" s="172">
        <v>5.9631839923397247E-4</v>
      </c>
      <c r="D84" s="172">
        <v>0</v>
      </c>
      <c r="E84" s="108" t="s">
        <v>1345</v>
      </c>
      <c r="F84" s="108" t="s">
        <v>1345</v>
      </c>
      <c r="G84" s="173">
        <v>3.5585222511870447E-4</v>
      </c>
      <c r="H84" s="23"/>
    </row>
    <row r="85" spans="1:8" x14ac:dyDescent="0.25">
      <c r="A85" s="25" t="s">
        <v>1640</v>
      </c>
      <c r="B85" s="25" t="s">
        <v>1653</v>
      </c>
      <c r="C85" s="172">
        <v>4.8392400630052211E-5</v>
      </c>
      <c r="D85" s="172">
        <v>0</v>
      </c>
      <c r="E85" s="108" t="s">
        <v>1345</v>
      </c>
      <c r="F85" s="108" t="s">
        <v>1345</v>
      </c>
      <c r="G85" s="173">
        <v>2.8878101807962485E-5</v>
      </c>
      <c r="H85" s="23"/>
    </row>
    <row r="86" spans="1:8" x14ac:dyDescent="0.25">
      <c r="A86" s="25" t="s">
        <v>1656</v>
      </c>
      <c r="B86" s="25" t="s">
        <v>1655</v>
      </c>
      <c r="C86" s="172">
        <v>0</v>
      </c>
      <c r="D86" s="172">
        <v>0</v>
      </c>
      <c r="E86" s="108" t="s">
        <v>1345</v>
      </c>
      <c r="F86" s="108" t="s">
        <v>1345</v>
      </c>
      <c r="G86" s="173">
        <v>0</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2019-09-04T08:41:42Z</dcterms:modified>
</cp:coreProperties>
</file>